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ita-s\Desktop\"/>
    </mc:Choice>
  </mc:AlternateContent>
  <bookViews>
    <workbookView xWindow="0" yWindow="0" windowWidth="17850" windowHeight="1068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<sst xmlns="http://schemas.openxmlformats.org/spreadsheetml/2006/main" count="1123" uniqueCount="594">
  <si>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</si>
  <si>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</si>
  <si>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</si>
  <si>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</si>
  <si>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</si>
  <si>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</si>
  <si>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</si>
  <si>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</si>
  <si>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</si>
  <si>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</si>
  <si>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</si>
  <si>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</si>
  <si>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</si>
  <si>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</si>
  <si>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</si>
  <si>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</si>
  <si>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</si>
  <si>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</si>
  <si>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</si>
  <si>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</si>
  <si>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</si>
  <si>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</si>
  <si>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</si>
  <si>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</si>
  <si>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</si>
  <si>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</si>
  <si>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</si>
  <si>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</si>
  <si>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</si>
  <si>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</si>
  <si>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</si>
  <si>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</si>
  <si>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</si>
  <si>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</si>
  <si>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</si>
  <si>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</si>
  <si>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</si>
  <si>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</si>
  <si>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</si>
  <si>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</si>
  <si>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</si>
  <si>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</si>
  <si>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</si>
  <si>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</si>
  <si>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</si>
  <si>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</si>
  <si>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</si>
  <si>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</si>
  <si>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</si>
  <si>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</si>
  <si>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</si>
  <si>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</si>
  <si>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</si>
  <si>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</si>
  <si>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</si>
  <si>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</si>
  <si>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</si>
  <si>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</si>
  <si>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</si>
  <si>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</si>
  <si>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</si>
  <si>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</si>
  <si>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</si>
  <si>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</si>
  <si>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</si>
  <si>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</si>
  <si>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</si>
  <si>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</si>
  <si>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</si>
  <si>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</si>
  <si>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</si>
  <si>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</si>
  <si>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</si>
  <si>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</si>
  <si>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</si>
  <si>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</si>
  <si>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</si>
  <si>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</si>
  <si>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</si>
  <si>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</si>
  <si>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</si>
  <si>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</si>
  <si>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</si>
  <si>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</si>
  <si>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</si>
  <si>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</si>
  <si>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</si>
  <si>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</si>
  <si>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</si>
  <si>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</si>
  <si>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</si>
  <si>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</si>
  <si>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</si>
  <si>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</si>
  <si>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</si>
  <si>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</si>
  <si>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</si>
  <si>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</si>
  <si>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</si>
  <si>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</si>
  <si>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</si>
  <si>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</si>
  <si>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</si>
  <si>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</si>
  <si>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</si>
  <si>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</si>
  <si>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</si>
  <si>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</si>
  <si>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</si>
  <si>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</si>
  <si>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</si>
  <si>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</si>
  <si>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</si>
  <si>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</si>
  <si>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</si>
  <si>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</si>
  <si>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</si>
  <si>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</si>
  <si>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</si>
  <si>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</si>
  <si>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</si>
  <si>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</si>
  <si>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</si>
  <si>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</si>
  <si>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</si>
  <si>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</si>
  <si>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</si>
  <si>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</si>
  <si>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</si>
  <si>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</si>
  <si>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</si>
  <si>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</si>
  <si>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</si>
  <si>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</si>
  <si>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</si>
  <si>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</si>
  <si>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</si>
  <si>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</si>
  <si>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</si>
  <si>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</si>
  <si>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</si>
  <si>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</si>
  <si>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</si>
  <si>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</si>
  <si>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</si>
  <si>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</si>
  <si>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</si>
  <si>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</si>
  <si>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</si>
  <si>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</si>
  <si>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</si>
  <si>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</si>
  <si>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</si>
  <si>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</si>
  <si>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</si>
  <si>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</si>
  <si>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</si>
  <si>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</si>
  <si>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</si>
  <si>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</si>
  <si>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</si>
  <si>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</si>
  <si>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</si>
  <si>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</si>
  <si>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</si>
  <si>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</si>
  <si>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</si>
  <si>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</si>
  <si>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</si>
  <si>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</si>
  <si>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</si>
  <si>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</si>
  <si>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</si>
  <si>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</si>
  <si>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</si>
  <si>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</si>
  <si>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</si>
  <si>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</si>
  <si>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</si>
  <si>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</si>
  <si>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</si>
  <si>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</si>
  <si>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</si>
  <si>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</si>
  <si>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</si>
  <si>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</si>
  <si>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</si>
  <si>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</si>
  <si>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</si>
  <si>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</si>
  <si>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</si>
  <si>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</si>
  <si>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</si>
  <si>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</si>
  <si>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</si>
  <si>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</si>
  <si>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</si>
  <si>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</si>
  <si>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</si>
  <si>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</si>
  <si>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</si>
  <si>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</si>
  <si>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</si>
  <si>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</si>
  <si>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</si>
  <si>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</si>
  <si>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</si>
  <si>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</si>
  <si>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</si>
  <si>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</si>
  <si>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</si>
  <si>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</si>
  <si>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</si>
  <si>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</si>
  <si>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</si>
  <si>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青森県佐井村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</si>
  <si>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</si>
  <si>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</si>
  <si>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</si>
  <si>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</si>
  <si>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</si>
  <si>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</si>
  <si>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</si>
  <si>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</si>
  <si>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</si>
  <si>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</si>
  <si>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</si>
  <si>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</si>
  <si>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</si>
  <si>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</si>
  <si>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</si>
  <si>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</si>
  <si>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</si>
  <si>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</si>
  <si>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</si>
  <si>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</si>
  <si>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</si>
  <si>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</si>
  <si>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</si>
  <si>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</si>
  <si>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</si>
  <si>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</si>
  <si>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</si>
  <si>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</si>
  <si>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</si>
  <si>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</si>
  <si>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</si>
  <si>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</si>
  <si>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</si>
  <si>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</si>
  <si>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</si>
  <si>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</si>
  <si>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</si>
  <si>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</si>
  <si>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</si>
  <si>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</si>
  <si>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</si>
  <si>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</si>
  <si>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</si>
  <si>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</si>
  <si>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</si>
  <si>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</si>
  <si>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</si>
  <si>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</si>
  <si>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</si>
  <si>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</si>
  <si>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</si>
  <si>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</si>
  <si>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</si>
  <si>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</si>
  <si>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</si>
  <si>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</si>
  <si>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</si>
  <si>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</si>
  <si>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</si>
  <si>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</si>
  <si>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</si>
  <si>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</si>
  <si>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</si>
  <si>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</si>
  <si>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</si>
  <si>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</si>
  <si>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</si>
  <si>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</si>
  <si>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</si>
  <si>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</si>
  <si>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</si>
  <si>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</si>
  <si>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</si>
  <si>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</si>
  <si>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</si>
  <si>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</si>
  <si>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</si>
  <si>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</si>
  <si>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</si>
  <si>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</si>
  <si>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</si>
  <si>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</si>
  <si>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</si>
  <si>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</si>
  <si>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</si>
  <si>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</si>
  <si>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</si>
  <si>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</si>
  <si>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</si>
  <si>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</si>
  <si>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</si>
  <si>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</si>
  <si>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</si>
  <si>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</si>
  <si>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</si>
  <si>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</si>
  <si>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</si>
  <si>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</si>
  <si>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</si>
  <si>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</si>
  <si>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</si>
  <si>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</si>
  <si>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</si>
  <si>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</si>
  <si>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</si>
  <si>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</si>
  <si>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</si>
  <si>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</si>
  <si>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</si>
  <si>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</si>
  <si>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</si>
  <si>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</si>
  <si>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</si>
  <si>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</si>
  <si>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</si>
  <si>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</si>
  <si>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</si>
  <si>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</si>
  <si>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</si>
  <si>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</si>
  <si>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</si>
  <si>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</si>
  <si>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</si>
  <si>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</si>
  <si>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</si>
  <si>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</si>
  <si>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</si>
  <si>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</si>
  <si>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</si>
  <si>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</si>
  <si>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</si>
  <si>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</si>
  <si>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</si>
  <si>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</si>
  <si>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</si>
  <si>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</si>
  <si>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</si>
  <si>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</si>
  <si>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</si>
  <si>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</si>
  <si>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</si>
  <si>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</si>
  <si>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</si>
  <si>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</si>
  <si>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</si>
  <si>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</si>
  <si>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</si>
  <si>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</si>
  <si>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</si>
  <si>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</si>
  <si>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</si>
  <si>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</si>
  <si>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</si>
  <si>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</si>
  <si>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</si>
  <si>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青森県佐井村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</si>
  <si>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</si>
  <si>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</si>
  <si>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</si>
  <si>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</si>
  <si>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</si>
  <si>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</si>
  <si>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</si>
  <si>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</si>
  <si>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</si>
  <si>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</si>
  <si>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</si>
  <si>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</si>
  <si>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</si>
  <si>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</si>
  <si>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</si>
  <si>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</si>
  <si>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</si>
  <si>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</si>
  <si>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</si>
  <si>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</si>
  <si>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</si>
  <si>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</si>
  <si>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</si>
  <si>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</si>
  <si>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</si>
  <si>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</si>
  <si>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</si>
  <si>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</si>
  <si>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</si>
  <si>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</si>
  <si>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</si>
  <si>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</si>
  <si>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</si>
  <si>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</si>
  <si>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</si>
  <si>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</si>
  <si>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</si>
  <si>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</si>
  <si>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</si>
  <si>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</si>
  <si>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</si>
  <si>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</si>
  <si>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</si>
  <si>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</si>
  <si>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</si>
  <si>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</si>
  <si>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</si>
  <si>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</si>
  <si>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</si>
  <si>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</si>
  <si>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</si>
  <si>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</si>
  <si>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</si>
  <si>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</si>
  <si>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</si>
  <si>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</si>
  <si>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</si>
  <si>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</si>
  <si>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</si>
  <si>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</si>
  <si>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</si>
  <si>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</si>
  <si>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</si>
  <si>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</si>
  <si>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</si>
  <si>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</si>
  <si>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</si>
  <si>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</si>
  <si>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</si>
  <si>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</si>
  <si>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</si>
  <si>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</si>
  <si>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</si>
  <si>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</si>
  <si>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</si>
  <si>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</si>
  <si>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</si>
  <si>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</si>
  <si>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</si>
  <si>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</si>
  <si>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</si>
  <si>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</si>
  <si>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</si>
  <si>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</si>
  <si>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</si>
  <si>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</si>
  <si>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</si>
  <si>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</si>
  <si>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</si>
  <si>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</si>
  <si>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</si>
  <si>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</si>
  <si>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</si>
  <si>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</si>
  <si>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</si>
  <si>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</si>
  <si>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</si>
  <si>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</si>
  <si>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</si>
  <si>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</si>
  <si>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</si>
  <si>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</si>
  <si>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</si>
  <si>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</si>
  <si>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</si>
  <si>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</si>
  <si>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</si>
  <si>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</si>
  <si>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</si>
  <si>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</si>
  <si>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</si>
  <si>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</si>
  <si>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</si>
  <si>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</si>
  <si>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</si>
  <si>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</si>
  <si>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</si>
  <si>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</si>
  <si>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</si>
  <si>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</si>
  <si>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</si>
  <si>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</si>
  <si>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</si>
  <si>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</si>
  <si>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</si>
  <si>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</si>
  <si>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</si>
  <si>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</si>
  <si>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</si>
  <si>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</si>
  <si>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</si>
  <si>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</si>
  <si>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</si>
  <si>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</si>
  <si>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</si>
  <si>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</si>
  <si>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</si>
  <si>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</si>
  <si>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</si>
  <si>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</si>
  <si>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</si>
  <si>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</si>
  <si>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</si>
  <si>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</si>
  <si>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</si>
  <si>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</si>
  <si>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</si>
  <si>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</si>
  <si>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</si>
  <si>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</si>
  <si>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</si>
  <si>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</si>
  <si>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</si>
  <si>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</si>
  <si>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</si>
  <si>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</si>
  <si>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</si>
  <si>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</si>
  <si>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</si>
  <si>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</si>
  <si>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</si>
  <si>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</si>
  <si>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</si>
  <si>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</si>
  <si>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</si>
  <si>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</si>
  <si>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</si>
  <si>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</si>
  <si>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</si>
  <si>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</si>
  <si>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</si>
  <si>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</si>
  <si>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</si>
  <si>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</si>
  <si>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</si>
  <si>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</si>
  <si>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</si>
  <si>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</si>
  <si>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</si>
  <si>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</si>
  <si>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</si>
  <si>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</si>
  <si>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</si>
  <si>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</si>
  <si>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</si>
  <si>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</si>
  <si>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</si>
  <si>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</si>
  <si>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1.13</t>
  </si>
  <si>
    <t>▲ 0.66</t>
  </si>
  <si>
    <t>一般会計</t>
  </si>
  <si>
    <t>介護保険特別会計</t>
  </si>
  <si>
    <t>国民健康保険特別会計</t>
  </si>
  <si>
    <t>下水道事業特別会計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</si>
  <si>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</si>
  <si>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</si>
  <si>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</si>
  <si>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</si>
  <si>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</si>
  <si>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</si>
  <si>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</si>
  <si>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</si>
  <si>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</si>
  <si>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</si>
  <si>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</si>
  <si>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</si>
  <si>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</si>
  <si>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</si>
  <si>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</si>
  <si>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</si>
  <si>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</si>
  <si>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</si>
  <si>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</si>
  <si>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</si>
  <si>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佐井定期観光株式会社</t>
    <rPh sb="0" eb="2">
      <t>サイ</t>
    </rPh>
    <rPh sb="2" eb="4">
      <t>テイキ</t>
    </rPh>
    <rPh sb="4" eb="6">
      <t>カンコウ</t>
    </rPh>
    <rPh sb="6" eb="10">
      <t>カブシキガイシャ</t>
    </rPh>
    <phoneticPr fontId="2"/>
  </si>
  <si>
    <t>シィライン株式会社</t>
    <rPh sb="5" eb="7">
      <t>カブシキ</t>
    </rPh>
    <rPh sb="7" eb="9">
      <t>カイシャ</t>
    </rPh>
    <phoneticPr fontId="2"/>
  </si>
  <si>
    <t>水産振興基金</t>
    <rPh sb="0" eb="2">
      <t>スイサン</t>
    </rPh>
    <rPh sb="2" eb="4">
      <t>シンコウ</t>
    </rPh>
    <rPh sb="4" eb="6">
      <t>キキン</t>
    </rPh>
    <phoneticPr fontId="5"/>
  </si>
  <si>
    <t>公共施設維持補修基金</t>
    <rPh sb="0" eb="2">
      <t>コウキョウ</t>
    </rPh>
    <rPh sb="2" eb="4">
      <t>シセツ</t>
    </rPh>
    <rPh sb="4" eb="6">
      <t>イジ</t>
    </rPh>
    <rPh sb="6" eb="8">
      <t>ホシュウ</t>
    </rPh>
    <rPh sb="8" eb="10">
      <t>キキン</t>
    </rPh>
    <phoneticPr fontId="2"/>
  </si>
  <si>
    <t>公共施設整備基金</t>
    <rPh sb="0" eb="2">
      <t>コウキョウ</t>
    </rPh>
    <rPh sb="2" eb="4">
      <t>シセツ</t>
    </rPh>
    <rPh sb="4" eb="6">
      <t>セイビ</t>
    </rPh>
    <rPh sb="6" eb="8">
      <t>キキン</t>
    </rPh>
    <phoneticPr fontId="5"/>
  </si>
  <si>
    <t>公共施設維持運営基金</t>
    <rPh sb="0" eb="2">
      <t>コウキョウ</t>
    </rPh>
    <rPh sb="2" eb="4">
      <t>シセツ</t>
    </rPh>
    <rPh sb="4" eb="6">
      <t>イジ</t>
    </rPh>
    <rPh sb="6" eb="8">
      <t>ウンエイ</t>
    </rPh>
    <rPh sb="8" eb="10">
      <t>キキン</t>
    </rPh>
    <phoneticPr fontId="5"/>
  </si>
  <si>
    <t>ふるさと佐井村応援基金</t>
    <rPh sb="4" eb="7">
      <t>サイムラ</t>
    </rPh>
    <rPh sb="7" eb="9">
      <t>オウエン</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</si>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</sst>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526-4773-9390-25142EA530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160345</c:v>
                </c:pt>
                <c:pt idx="1">
                  <c:v>163256</c:v>
                </c:pt>
                <c:pt idx="2">
                  <c:v>158210</c:v>
                </c:pt>
                <c:pt idx="3">
                  <c:v>164142</c:v>
                </c:pt>
                <c:pt idx="4">
                  <c:v>441159</c:v>
                </c:pt>
              </c:numCache>
            </c:numRef>
          </c:val>
          <c:smooth val="0"/>
          <c:extLst>
            <c:ext xmlns:c16="http://schemas.microsoft.com/office/drawing/2014/chart" uri="{C3380CC4-5D6E-409C-BE32-E72D297353CC}">
              <c16:uniqueId val="{00000001-0526-4773-9390-25142EA530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3.35</c:v>
                </c:pt>
                <c:pt idx="2">
                  <c:v>3.98</c:v>
                </c:pt>
                <c:pt idx="3">
                  <c:v>3.35</c:v>
                </c:pt>
                <c:pt idx="4">
                  <c:v>3.41</c:v>
                </c:pt>
              </c:numCache>
            </c:numRef>
          </c:val>
          <c:extLst>
            <c:ext xmlns:c16="http://schemas.microsoft.com/office/drawing/2014/chart" uri="{C3380CC4-5D6E-409C-BE32-E72D297353CC}">
              <c16:uniqueId val="{00000000-BD09-446C-99E1-AE6C72932B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44.87</c:v>
                </c:pt>
                <c:pt idx="1">
                  <c:v>46.01</c:v>
                </c:pt>
                <c:pt idx="2">
                  <c:v>46.92</c:v>
                </c:pt>
                <c:pt idx="3">
                  <c:v>47.63</c:v>
                </c:pt>
                <c:pt idx="4">
                  <c:v>47.3</c:v>
                </c:pt>
              </c:numCache>
            </c:numRef>
          </c:val>
          <c:extLst>
            <c:ext xmlns:c16="http://schemas.microsoft.com/office/drawing/2014/chart" uri="{C3380CC4-5D6E-409C-BE32-E72D297353CC}">
              <c16:uniqueId val="{00000001-BD09-446C-99E1-AE6C72932B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4.3899999999999997</c:v>
                </c:pt>
                <c:pt idx="1">
                  <c:v>-1.1299999999999999</c:v>
                </c:pt>
                <c:pt idx="2">
                  <c:v>0.23</c:v>
                </c:pt>
                <c:pt idx="3">
                  <c:v>-0.66</c:v>
                </c:pt>
                <c:pt idx="4">
                  <c:v>1.01</c:v>
                </c:pt>
              </c:numCache>
            </c:numRef>
          </c:val>
          <c:smooth val="0"/>
          <c:extLst>
            <c:ext xmlns:c16="http://schemas.microsoft.com/office/drawing/2014/chart" uri="{C3380CC4-5D6E-409C-BE32-E72D297353CC}">
              <c16:uniqueId val="{00000002-BD09-446C-99E1-AE6C72932B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A6-4877-8972-276384EE37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A6-4877-8972-276384EE37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A6-4877-8972-276384EE37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A6-4877-8972-276384EE377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A6-4877-8972-276384EE37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9A6-4877-8972-276384EE377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9A6-4877-8972-276384EE37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0.96</c:v>
                </c:pt>
                <c:pt idx="4">
                  <c:v>#N/A</c:v>
                </c:pt>
                <c:pt idx="5">
                  <c:v>0.77</c:v>
                </c:pt>
                <c:pt idx="6">
                  <c:v>#N/A</c:v>
                </c:pt>
                <c:pt idx="7">
                  <c:v>0.49</c:v>
                </c:pt>
                <c:pt idx="8">
                  <c:v>#N/A</c:v>
                </c:pt>
                <c:pt idx="9">
                  <c:v>0.91</c:v>
                </c:pt>
              </c:numCache>
            </c:numRef>
          </c:val>
          <c:extLst>
            <c:ext xmlns:c16="http://schemas.microsoft.com/office/drawing/2014/chart" uri="{C3380CC4-5D6E-409C-BE32-E72D297353CC}">
              <c16:uniqueId val="{00000007-89A6-4877-8972-276384EE377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0.25</c:v>
                </c:pt>
                <c:pt idx="2">
                  <c:v>#N/A</c:v>
                </c:pt>
                <c:pt idx="3">
                  <c:v>0</c:v>
                </c:pt>
                <c:pt idx="4">
                  <c:v>#N/A</c:v>
                </c:pt>
                <c:pt idx="5">
                  <c:v>0</c:v>
                </c:pt>
                <c:pt idx="6">
                  <c:v>#N/A</c:v>
                </c:pt>
                <c:pt idx="7">
                  <c:v>1.37</c:v>
                </c:pt>
                <c:pt idx="8">
                  <c:v>#N/A</c:v>
                </c:pt>
                <c:pt idx="9">
                  <c:v>2.02</c:v>
                </c:pt>
              </c:numCache>
            </c:numRef>
          </c:val>
          <c:extLst>
            <c:ext xmlns:c16="http://schemas.microsoft.com/office/drawing/2014/chart" uri="{C3380CC4-5D6E-409C-BE32-E72D297353CC}">
              <c16:uniqueId val="{00000008-89A6-4877-8972-276384EE37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3.34</c:v>
                </c:pt>
                <c:pt idx="4">
                  <c:v>#N/A</c:v>
                </c:pt>
                <c:pt idx="5">
                  <c:v>3.97</c:v>
                </c:pt>
                <c:pt idx="6">
                  <c:v>#N/A</c:v>
                </c:pt>
                <c:pt idx="7">
                  <c:v>3.35</c:v>
                </c:pt>
                <c:pt idx="8">
                  <c:v>#N/A</c:v>
                </c:pt>
                <c:pt idx="9">
                  <c:v>3.4</c:v>
                </c:pt>
              </c:numCache>
            </c:numRef>
          </c:val>
          <c:extLst>
            <c:ext xmlns:c16="http://schemas.microsoft.com/office/drawing/2014/chart" uri="{C3380CC4-5D6E-409C-BE32-E72D297353CC}">
              <c16:uniqueId val="{00000009-89A6-4877-8972-276384EE37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289</c:v>
                </c:pt>
                <c:pt idx="5">
                  <c:v>272</c:v>
                </c:pt>
                <c:pt idx="8">
                  <c:v>256</c:v>
                </c:pt>
                <c:pt idx="11">
                  <c:v>235</c:v>
                </c:pt>
                <c:pt idx="14">
                  <c:v>220</c:v>
                </c:pt>
              </c:numCache>
            </c:numRef>
          </c:val>
          <c:extLst>
            <c:ext xmlns:c16="http://schemas.microsoft.com/office/drawing/2014/chart" uri="{C3380CC4-5D6E-409C-BE32-E72D297353CC}">
              <c16:uniqueId val="{00000000-8F3F-46E2-B044-BA7A2E966D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8F3F-46E2-B044-BA7A2E966D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3F-46E2-B044-BA7A2E966D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45</c:v>
                </c:pt>
                <c:pt idx="6">
                  <c:v>28</c:v>
                </c:pt>
                <c:pt idx="9">
                  <c:v>27</c:v>
                </c:pt>
                <c:pt idx="12">
                  <c:v>25</c:v>
                </c:pt>
              </c:numCache>
            </c:numRef>
          </c:val>
          <c:extLst>
            <c:ext xmlns:c16="http://schemas.microsoft.com/office/drawing/2014/chart" uri="{C3380CC4-5D6E-409C-BE32-E72D297353CC}">
              <c16:uniqueId val="{00000003-8F3F-46E2-B044-BA7A2E966D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c:v>
                </c:pt>
                <c:pt idx="3">
                  <c:v>121</c:v>
                </c:pt>
                <c:pt idx="6">
                  <c:v>117</c:v>
                </c:pt>
                <c:pt idx="9">
                  <c:v>109</c:v>
                </c:pt>
                <c:pt idx="12">
                  <c:v>106</c:v>
                </c:pt>
              </c:numCache>
            </c:numRef>
          </c:val>
          <c:extLst>
            <c:ext xmlns:c16="http://schemas.microsoft.com/office/drawing/2014/chart" uri="{C3380CC4-5D6E-409C-BE32-E72D297353CC}">
              <c16:uniqueId val="{00000004-8F3F-46E2-B044-BA7A2E966D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F-46E2-B044-BA7A2E966D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3F-46E2-B044-BA7A2E966D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258</c:v>
                </c:pt>
                <c:pt idx="3">
                  <c:v>231</c:v>
                </c:pt>
                <c:pt idx="6">
                  <c:v>204</c:v>
                </c:pt>
                <c:pt idx="9">
                  <c:v>180</c:v>
                </c:pt>
                <c:pt idx="12">
                  <c:v>160</c:v>
                </c:pt>
              </c:numCache>
            </c:numRef>
          </c:val>
          <c:extLst>
            <c:ext xmlns:c16="http://schemas.microsoft.com/office/drawing/2014/chart" uri="{C3380CC4-5D6E-409C-BE32-E72D297353CC}">
              <c16:uniqueId val="{00000007-8F3F-46E2-B044-BA7A2E966D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c:v>
                </c:pt>
                <c:pt idx="2">
                  <c:v>#N/A</c:v>
                </c:pt>
                <c:pt idx="3">
                  <c:v>#N/A</c:v>
                </c:pt>
                <c:pt idx="4">
                  <c:v>125</c:v>
                </c:pt>
                <c:pt idx="5">
                  <c:v>#N/A</c:v>
                </c:pt>
                <c:pt idx="6">
                  <c:v>#N/A</c:v>
                </c:pt>
                <c:pt idx="7">
                  <c:v>93</c:v>
                </c:pt>
                <c:pt idx="8">
                  <c:v>#N/A</c:v>
                </c:pt>
                <c:pt idx="9">
                  <c:v>#N/A</c:v>
                </c:pt>
                <c:pt idx="10">
                  <c:v>81</c:v>
                </c:pt>
                <c:pt idx="11">
                  <c:v>#N/A</c:v>
                </c:pt>
                <c:pt idx="12">
                  <c:v>#N/A</c:v>
                </c:pt>
                <c:pt idx="13">
                  <c:v>72</c:v>
                </c:pt>
                <c:pt idx="14">
                  <c:v>#N/A</c:v>
                </c:pt>
              </c:numCache>
            </c:numRef>
          </c:val>
          <c:smooth val="0"/>
          <c:extLst>
            <c:ext xmlns:c16="http://schemas.microsoft.com/office/drawing/2014/chart" uri="{C3380CC4-5D6E-409C-BE32-E72D297353CC}">
              <c16:uniqueId val="{00000008-8F3F-46E2-B044-BA7A2E966D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2489</c:v>
                </c:pt>
                <c:pt idx="5">
                  <c:v>2200</c:v>
                </c:pt>
                <c:pt idx="8">
                  <c:v>1922</c:v>
                </c:pt>
                <c:pt idx="11">
                  <c:v>1789</c:v>
                </c:pt>
                <c:pt idx="14">
                  <c:v>1991</c:v>
                </c:pt>
              </c:numCache>
            </c:numRef>
          </c:val>
          <c:extLst>
            <c:ext xmlns:c16="http://schemas.microsoft.com/office/drawing/2014/chart" uri="{C3380CC4-5D6E-409C-BE32-E72D297353CC}">
              <c16:uniqueId val="{00000000-23D9-4891-BF15-E6C2B92402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2</c:v>
                </c:pt>
                <c:pt idx="8">
                  <c:v>1</c:v>
                </c:pt>
                <c:pt idx="11">
                  <c:v>0</c:v>
                </c:pt>
                <c:pt idx="14">
                  <c:v>0</c:v>
                </c:pt>
              </c:numCache>
            </c:numRef>
          </c:val>
          <c:extLst>
            <c:ext xmlns:c16="http://schemas.microsoft.com/office/drawing/2014/chart" uri="{C3380CC4-5D6E-409C-BE32-E72D297353CC}">
              <c16:uniqueId val="{00000001-23D9-4891-BF15-E6C2B92402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1639</c:v>
                </c:pt>
                <c:pt idx="5">
                  <c:v>1837</c:v>
                </c:pt>
                <c:pt idx="8">
                  <c:v>1838</c:v>
                </c:pt>
                <c:pt idx="11">
                  <c:v>1848</c:v>
                </c:pt>
                <c:pt idx="14">
                  <c:v>1951</c:v>
                </c:pt>
              </c:numCache>
            </c:numRef>
          </c:val>
          <c:extLst>
            <c:ext xmlns:c16="http://schemas.microsoft.com/office/drawing/2014/chart" uri="{C3380CC4-5D6E-409C-BE32-E72D297353CC}">
              <c16:uniqueId val="{00000002-23D9-4891-BF15-E6C2B92402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D9-4891-BF15-E6C2B92402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D9-4891-BF15-E6C2B92402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D9-4891-BF15-E6C2B92402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401</c:v>
                </c:pt>
                <c:pt idx="3">
                  <c:v>378</c:v>
                </c:pt>
                <c:pt idx="6">
                  <c:v>397</c:v>
                </c:pt>
                <c:pt idx="9">
                  <c:v>351</c:v>
                </c:pt>
                <c:pt idx="12">
                  <c:v>325</c:v>
                </c:pt>
              </c:numCache>
            </c:numRef>
          </c:val>
          <c:extLst>
            <c:ext xmlns:c16="http://schemas.microsoft.com/office/drawing/2014/chart" uri="{C3380CC4-5D6E-409C-BE32-E72D297353CC}">
              <c16:uniqueId val="{00000006-23D9-4891-BF15-E6C2B92402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c:v>
                </c:pt>
                <c:pt idx="3">
                  <c:v>172</c:v>
                </c:pt>
                <c:pt idx="6">
                  <c:v>145</c:v>
                </c:pt>
                <c:pt idx="9">
                  <c:v>122</c:v>
                </c:pt>
                <c:pt idx="12">
                  <c:v>99</c:v>
                </c:pt>
              </c:numCache>
            </c:numRef>
          </c:val>
          <c:extLst>
            <c:ext xmlns:c16="http://schemas.microsoft.com/office/drawing/2014/chart" uri="{C3380CC4-5D6E-409C-BE32-E72D297353CC}">
              <c16:uniqueId val="{00000007-23D9-4891-BF15-E6C2B92402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444</c:v>
                </c:pt>
                <c:pt idx="3">
                  <c:v>401</c:v>
                </c:pt>
                <c:pt idx="6">
                  <c:v>449</c:v>
                </c:pt>
                <c:pt idx="9">
                  <c:v>432</c:v>
                </c:pt>
                <c:pt idx="12">
                  <c:v>406</c:v>
                </c:pt>
              </c:numCache>
            </c:numRef>
          </c:val>
          <c:extLst>
            <c:ext xmlns:c16="http://schemas.microsoft.com/office/drawing/2014/chart" uri="{C3380CC4-5D6E-409C-BE32-E72D297353CC}">
              <c16:uniqueId val="{00000008-23D9-4891-BF15-E6C2B92402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D9-4891-BF15-E6C2B92402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1534</c:v>
                </c:pt>
                <c:pt idx="3">
                  <c:v>1433</c:v>
                </c:pt>
                <c:pt idx="6">
                  <c:v>1337</c:v>
                </c:pt>
                <c:pt idx="9">
                  <c:v>1269</c:v>
                </c:pt>
                <c:pt idx="12">
                  <c:v>1628</c:v>
                </c:pt>
              </c:numCache>
            </c:numRef>
          </c:val>
          <c:extLst>
            <c:ext xmlns:c16="http://schemas.microsoft.com/office/drawing/2014/chart" uri="{C3380CC4-5D6E-409C-BE32-E72D297353CC}">
              <c16:uniqueId val="{0000000A-23D9-4891-BF15-E6C2B92402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D9-4891-BF15-E6C2B92402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715</c:v>
                </c:pt>
                <c:pt idx="1">
                  <c:v>715</c:v>
                </c:pt>
                <c:pt idx="2">
                  <c:v>729</c:v>
                </c:pt>
              </c:numCache>
            </c:numRef>
          </c:val>
          <c:extLst>
            <c:ext xmlns:c16="http://schemas.microsoft.com/office/drawing/2014/chart" uri="{C3380CC4-5D6E-409C-BE32-E72D297353CC}">
              <c16:uniqueId val="{00000000-3864-4F74-AF14-40D9B802E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303</c:v>
                </c:pt>
                <c:pt idx="1">
                  <c:v>334</c:v>
                </c:pt>
                <c:pt idx="2">
                  <c:v>359</c:v>
                </c:pt>
              </c:numCache>
            </c:numRef>
          </c:val>
          <c:extLst>
            <c:ext xmlns:c16="http://schemas.microsoft.com/office/drawing/2014/chart" uri="{C3380CC4-5D6E-409C-BE32-E72D297353CC}">
              <c16:uniqueId val="{00000001-3864-4F74-AF14-40D9B802E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818</c:v>
                </c:pt>
                <c:pt idx="1">
                  <c:v>797</c:v>
                </c:pt>
                <c:pt idx="2">
                  <c:v>862</c:v>
                </c:pt>
              </c:numCache>
            </c:numRef>
          </c:val>
          <c:extLst>
            <c:ext xmlns:c16="http://schemas.microsoft.com/office/drawing/2014/chart" uri="{C3380CC4-5D6E-409C-BE32-E72D297353CC}">
              <c16:uniqueId val="{00000002-3864-4F74-AF14-40D9B802E0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金は高水準にあり、これは下水道事業特別会計において償還のピークは越えたものの、いまだ高止まりとな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及び一部事務組合が発行した地方債償還金に対する負担金も減少傾向にあるが、今後増加する見込みのため、一部事務組合の動向に注視するとともに、村発行の地方債にあっては厳選し、計画的に進めることにより、当該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地方債等の将来負担額、基金残高等の充当可能財源等はともに増加となった。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将来負担額は</a:t>
          </a:r>
          <a:r>
            <a:rPr kumimoji="1" lang="en-US" altLang="ja-JP" sz="1350">
              <a:latin typeface="ＭＳ ゴシック" pitchFamily="49" charset="-128"/>
              <a:ea typeface="ＭＳ ゴシック" pitchFamily="49" charset="-128"/>
            </a:rPr>
            <a:t>284</a:t>
          </a:r>
          <a:r>
            <a:rPr kumimoji="1" lang="ja-JP" altLang="en-US" sz="1350">
              <a:latin typeface="ＭＳ ゴシック" pitchFamily="49" charset="-128"/>
              <a:ea typeface="ＭＳ ゴシック" pitchFamily="49" charset="-128"/>
            </a:rPr>
            <a:t>百万円の増額となり、要因としては緊急防災・減災対策事業債（</a:t>
          </a:r>
          <a:r>
            <a:rPr kumimoji="1" lang="en-US" altLang="ja-JP" sz="1350">
              <a:latin typeface="ＭＳ ゴシック" pitchFamily="49" charset="-128"/>
              <a:ea typeface="ＭＳ ゴシック" pitchFamily="49" charset="-128"/>
            </a:rPr>
            <a:t>356</a:t>
          </a:r>
          <a:r>
            <a:rPr kumimoji="1" lang="ja-JP" altLang="en-US" sz="1350">
              <a:latin typeface="ＭＳ ゴシック" pitchFamily="49" charset="-128"/>
              <a:ea typeface="ＭＳ ゴシック" pitchFamily="49" charset="-128"/>
            </a:rPr>
            <a:t>百万円）及び学校施設等整備事業債（</a:t>
          </a:r>
          <a:r>
            <a:rPr kumimoji="1" lang="en-US" altLang="ja-JP" sz="1350">
              <a:latin typeface="ＭＳ ゴシック" pitchFamily="49" charset="-128"/>
              <a:ea typeface="ＭＳ ゴシック" pitchFamily="49" charset="-128"/>
            </a:rPr>
            <a:t>51</a:t>
          </a:r>
          <a:r>
            <a:rPr kumimoji="1" lang="ja-JP" altLang="en-US" sz="1350">
              <a:latin typeface="ＭＳ ゴシック" pitchFamily="49" charset="-128"/>
              <a:ea typeface="ＭＳ ゴシック" pitchFamily="49" charset="-128"/>
            </a:rPr>
            <a:t>百万円）等の借入が多額となったことが要因として挙げられる。また一般会計等に係る地方債の残高及び組合等負担等見込額は、施設の長寿命化等改修工事や新ごみ処理施設建設に係る負担金の増加が見込まれており、今後も増加傾向となることが予想さ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充当可能財源等は</a:t>
          </a:r>
          <a:r>
            <a:rPr kumimoji="1" lang="en-US" altLang="ja-JP" sz="1350">
              <a:latin typeface="ＭＳ ゴシック" pitchFamily="49" charset="-128"/>
              <a:ea typeface="ＭＳ ゴシック" pitchFamily="49" charset="-128"/>
            </a:rPr>
            <a:t>304</a:t>
          </a:r>
          <a:r>
            <a:rPr kumimoji="1" lang="ja-JP" altLang="en-US" sz="1350">
              <a:latin typeface="ＭＳ ゴシック" pitchFamily="49" charset="-128"/>
              <a:ea typeface="ＭＳ ゴシック" pitchFamily="49" charset="-128"/>
            </a:rPr>
            <a:t>百万円の増額となり、要因としては基金の取り崩し（</a:t>
          </a:r>
          <a:r>
            <a:rPr kumimoji="1" lang="en-US" altLang="ja-JP" sz="1350">
              <a:latin typeface="ＭＳ ゴシック" pitchFamily="49" charset="-128"/>
              <a:ea typeface="ＭＳ ゴシック" pitchFamily="49" charset="-128"/>
            </a:rPr>
            <a:t>52</a:t>
          </a:r>
          <a:r>
            <a:rPr kumimoji="1" lang="ja-JP" altLang="en-US" sz="1350">
              <a:latin typeface="ＭＳ ゴシック" pitchFamily="49" charset="-128"/>
              <a:ea typeface="ＭＳ ゴシック" pitchFamily="49" charset="-128"/>
            </a:rPr>
            <a:t>百万円）を抑え、積み立てを増額（</a:t>
          </a:r>
          <a:r>
            <a:rPr kumimoji="1" lang="en-US" altLang="ja-JP" sz="1350">
              <a:latin typeface="ＭＳ ゴシック" pitchFamily="49" charset="-128"/>
              <a:ea typeface="ＭＳ ゴシック" pitchFamily="49" charset="-128"/>
            </a:rPr>
            <a:t>155</a:t>
          </a:r>
          <a:r>
            <a:rPr kumimoji="1" lang="ja-JP" altLang="en-US" sz="1350">
              <a:latin typeface="ＭＳ ゴシック" pitchFamily="49" charset="-128"/>
              <a:ea typeface="ＭＳ ゴシック" pitchFamily="49" charset="-128"/>
            </a:rPr>
            <a:t>百万円）できたことが要因として挙げられる。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今後も新規発行地方債の厳選、抑制に努めるとともに下北地域広域行政事務組合等の経営健全化に係る取組み、進展を見極めつつ、当該分子の減少に努める。</a:t>
          </a:r>
          <a:endParaRPr kumimoji="1" lang="en-US" altLang="ja-JP" sz="13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・小中学校及び保育所の運営費分として「公共施設維持運営基金」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百万円のほか、奨学金貸付金分として「育英基金」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百万円を取り崩した一方、電源立地地域対策交付金により「公共施設維持運営基金」に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・基金残高の増額について、積立額は前年度と比較し「核燃料物質等取扱税交付金基金」の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百万円の増額となっており、取崩額については保育所運営費分（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百万円）の増額があったものの、佐井中学校校舎改修分として「公共施設維持補修基金」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百万円、佐井地区診療所の屋根改修分として「公共施設整備基金」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百万円が完了したことにより大幅な減額となったことが要因として挙げられる。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・基金の使途の明確化を図るため、財政調整基金の残高が多額となった場合は取り崩して個々の特定目的基金に積み立てていくことを予定している。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経費とは佐井村漁業協同組合における水産振興対策のための事業、漁業協同組合の経営強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・公共施設維持運営基金：公共施設の維持運営の経費の財源に充てることができる。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・ふるさと佐井村応援基金：生活環境の整備及び学校教育の充実、防災に関すること、福祉・保健・医療の充実等を目的とした事業費に充てることができる。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・水産振興基金：毎年度、村漁業協同組合に経営強化資金を貸し付けた分の返済（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百万円）があったが、新型コロナウイルス感染症の影響から返済ができなかったため、水産振興事業への繰入分（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百万円）を積み立てたが、小中学校や保育所の運営費（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百万円）に充てるため取り崩したことから、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・ふるさと佐井村応援基金：取崩額より寄付金額が多かったことにより増額した。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年度までは毎年返済金分として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百万円積み立て、水産振興計画に基づき、毎年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年度に佐井小学校の設備改修を行うため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百万円程度取り崩すが、毎年電源立地地域対策交付金分で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百万円の積立てとなり、適切な財源の確保と歳出の精査により取崩しを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百万円に抑えることができたことから、財政調整基金残高が増加した。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・毎年度、歳計剰余金を積み立てるため自然に増加していく。今後は償還のため計画的に取り崩して財政の安定化を図る。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％）に加え、長引く景気低迷や漁業不振などから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ポイントと類似団体を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今後も自主財源の根幹である村税の収納率向上に努めるとともに、緊急に必要な事業を峻別し、行財政の効率化に努めることにより、財政の健全化を図る。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年度：特別職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令和元年度から類似団体平均を下回っているものの依然として、高い数値となっているため、引き続き、事務事業の精査を徹底するとともに経常的経費の削減に努める。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134076</xdr:rowOff>
    </xdr:from>
    <xdr:to>
      <xdr:col>23</xdr:col>
      <xdr:colOff>133350</xdr:colOff>
      <xdr:row>62</xdr:row>
      <xdr:rowOff>154759</xdr:rowOff>
    </xdr:to>
    <xdr:cxnSp macro="">
      <xdr:nvCxnSpPr>
        <xdr:cNvPr id="135" name="直線コネクタ 134"/>
        <xdr:cNvCxnSpPr/>
      </xdr:nvCxnSpPr>
      <xdr:spPr>
        <a:xfrm flipV="1">
          <a:off x="4114800" y="1076397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154759</xdr:rowOff>
    </xdr:from>
    <xdr:to>
      <xdr:col>19</xdr:col>
      <xdr:colOff>133350</xdr:colOff>
      <xdr:row>62</xdr:row>
      <xdr:rowOff>168547</xdr:rowOff>
    </xdr:to>
    <xdr:cxnSp macro="">
      <xdr:nvCxnSpPr>
        <xdr:cNvPr id="138" name="直線コネクタ 137"/>
        <xdr:cNvCxnSpPr/>
      </xdr:nvCxnSpPr>
      <xdr:spPr>
        <a:xfrm flipV="1">
          <a:off x="3225800" y="1078465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168547</xdr:rowOff>
    </xdr:from>
    <xdr:to>
      <xdr:col>15</xdr:col>
      <xdr:colOff>82550</xdr:colOff>
      <xdr:row>63</xdr:row>
      <xdr:rowOff>10885</xdr:rowOff>
    </xdr:to>
    <xdr:cxnSp macro="">
      <xdr:nvCxnSpPr>
        <xdr:cNvPr id="141" name="直線コネクタ 140"/>
        <xdr:cNvCxnSpPr/>
      </xdr:nvCxnSpPr>
      <xdr:spPr>
        <a:xfrm flipV="1">
          <a:off x="2336800" y="107984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63</xdr:row>
      <xdr:rowOff>21227</xdr:rowOff>
    </xdr:to>
    <xdr:cxnSp macro="">
      <xdr:nvCxnSpPr>
        <xdr:cNvPr id="144" name="直線コネクタ 143"/>
        <xdr:cNvCxnSpPr/>
      </xdr:nvCxnSpPr>
      <xdr:spPr>
        <a:xfrm flipV="1">
          <a:off x="1447800" y="108122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83276</xdr:rowOff>
    </xdr:from>
    <xdr:to>
      <xdr:col>23</xdr:col>
      <xdr:colOff>184150</xdr:colOff>
      <xdr:row>63</xdr:row>
      <xdr:rowOff>13426</xdr:rowOff>
    </xdr:to>
    <xdr:sp macro="" textlink="">
      <xdr:nvSpPr>
        <xdr:cNvPr id="154" name="楕円 153"/>
        <xdr:cNvSpPr/>
      </xdr:nvSpPr>
      <xdr:spPr>
        <a:xfrm>
          <a:off x="4902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99803</xdr:rowOff>
    </xdr:from>
    <xdr:ext cx="762000" cy="259045"/>
    <xdr:sp macro="" textlink="">
      <xdr:nvSpPr>
        <xdr:cNvPr id="155" name="財政構造の弾力性該当値テキスト"/>
        <xdr:cNvSpPr txBox="1"/>
      </xdr:nvSpPr>
      <xdr:spPr>
        <a:xfrm>
          <a:off x="50419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103959</xdr:rowOff>
    </xdr:from>
    <xdr:to>
      <xdr:col>19</xdr:col>
      <xdr:colOff>184150</xdr:colOff>
      <xdr:row>63</xdr:row>
      <xdr:rowOff>34109</xdr:rowOff>
    </xdr:to>
    <xdr:sp macro="" textlink="">
      <xdr:nvSpPr>
        <xdr:cNvPr id="156" name="楕円 155"/>
        <xdr:cNvSpPr/>
      </xdr:nvSpPr>
      <xdr:spPr>
        <a:xfrm>
          <a:off x="4064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44286</xdr:rowOff>
    </xdr:from>
    <xdr:ext cx="736600" cy="259045"/>
    <xdr:sp macro="" textlink="">
      <xdr:nvSpPr>
        <xdr:cNvPr id="157" name="テキスト ボックス 156"/>
        <xdr:cNvSpPr txBox="1"/>
      </xdr:nvSpPr>
      <xdr:spPr>
        <a:xfrm>
          <a:off x="3733800" y="1050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117747</xdr:rowOff>
    </xdr:from>
    <xdr:to>
      <xdr:col>15</xdr:col>
      <xdr:colOff>133350</xdr:colOff>
      <xdr:row>63</xdr:row>
      <xdr:rowOff>47897</xdr:rowOff>
    </xdr:to>
    <xdr:sp macro="" textlink="">
      <xdr:nvSpPr>
        <xdr:cNvPr id="158" name="楕円 157"/>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32674</xdr:rowOff>
    </xdr:from>
    <xdr:ext cx="762000" cy="259045"/>
    <xdr:sp macro="" textlink="">
      <xdr:nvSpPr>
        <xdr:cNvPr id="159" name="テキスト ボックス 158"/>
        <xdr:cNvSpPr txBox="1"/>
      </xdr:nvSpPr>
      <xdr:spPr>
        <a:xfrm>
          <a:off x="2844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60" name="楕円 159"/>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61" name="テキスト ボックス 160"/>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これまでに実施した退職者不補充等による職員数の削減、さらには消防業務等が一部事務組合への負担金で決算されるため、類似団体平均を下回っている。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％増の要因としては、新型コロナウイルス感染症対策に係る物件費で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百万円の増となったことが考えられる。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ただし、一部事務組合負担金や公営企業会計繰出金といった費用を加味した場合、人口１人当たりの決算額は増加するため、今後これらを含めた経費について抑制していく必要がある。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160627</xdr:rowOff>
    </xdr:from>
    <xdr:to>
      <xdr:col>23</xdr:col>
      <xdr:colOff>133350</xdr:colOff>
      <xdr:row>81</xdr:row>
      <xdr:rowOff>38063</xdr:rowOff>
    </xdr:to>
    <xdr:cxnSp macro="">
      <xdr:nvCxnSpPr>
        <xdr:cNvPr id="200" name="直線コネクタ 199"/>
        <xdr:cNvCxnSpPr/>
      </xdr:nvCxnSpPr>
      <xdr:spPr>
        <a:xfrm>
          <a:off x="4114800" y="13876627"/>
          <a:ext cx="8382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117174</xdr:rowOff>
    </xdr:from>
    <xdr:to>
      <xdr:col>19</xdr:col>
      <xdr:colOff>133350</xdr:colOff>
      <xdr:row>80</xdr:row>
      <xdr:rowOff>160627</xdr:rowOff>
    </xdr:to>
    <xdr:cxnSp macro="">
      <xdr:nvCxnSpPr>
        <xdr:cNvPr id="203" name="直線コネクタ 202"/>
        <xdr:cNvCxnSpPr/>
      </xdr:nvCxnSpPr>
      <xdr:spPr>
        <a:xfrm>
          <a:off x="3225800" y="13833174"/>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106713</xdr:rowOff>
    </xdr:from>
    <xdr:to>
      <xdr:col>15</xdr:col>
      <xdr:colOff>82550</xdr:colOff>
      <xdr:row>80</xdr:row>
      <xdr:rowOff>117174</xdr:rowOff>
    </xdr:to>
    <xdr:cxnSp macro="">
      <xdr:nvCxnSpPr>
        <xdr:cNvPr id="206" name="直線コネクタ 205"/>
        <xdr:cNvCxnSpPr/>
      </xdr:nvCxnSpPr>
      <xdr:spPr>
        <a:xfrm>
          <a:off x="2336800" y="13822713"/>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106713</xdr:rowOff>
    </xdr:from>
    <xdr:to>
      <xdr:col>11</xdr:col>
      <xdr:colOff>31750</xdr:colOff>
      <xdr:row>80</xdr:row>
      <xdr:rowOff>106752</xdr:rowOff>
    </xdr:to>
    <xdr:cxnSp macro="">
      <xdr:nvCxnSpPr>
        <xdr:cNvPr id="209" name="直線コネクタ 208"/>
        <xdr:cNvCxnSpPr/>
      </xdr:nvCxnSpPr>
      <xdr:spPr>
        <a:xfrm flipV="1">
          <a:off x="1447800" y="13822713"/>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158713</xdr:rowOff>
    </xdr:from>
    <xdr:to>
      <xdr:col>23</xdr:col>
      <xdr:colOff>184150</xdr:colOff>
      <xdr:row>81</xdr:row>
      <xdr:rowOff>88863</xdr:rowOff>
    </xdr:to>
    <xdr:sp macro="" textlink="">
      <xdr:nvSpPr>
        <xdr:cNvPr id="219" name="楕円 218"/>
        <xdr:cNvSpPr/>
      </xdr:nvSpPr>
      <xdr:spPr>
        <a:xfrm>
          <a:off x="4902200" y="138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3790</xdr:rowOff>
    </xdr:from>
    <xdr:ext cx="762000" cy="259045"/>
    <xdr:sp macro="" textlink="">
      <xdr:nvSpPr>
        <xdr:cNvPr id="220" name="人件費・物件費等の状況該当値テキスト"/>
        <xdr:cNvSpPr txBox="1"/>
      </xdr:nvSpPr>
      <xdr:spPr>
        <a:xfrm>
          <a:off x="5041900" y="137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109827</xdr:rowOff>
    </xdr:from>
    <xdr:to>
      <xdr:col>19</xdr:col>
      <xdr:colOff>184150</xdr:colOff>
      <xdr:row>81</xdr:row>
      <xdr:rowOff>39977</xdr:rowOff>
    </xdr:to>
    <xdr:sp macro="" textlink="">
      <xdr:nvSpPr>
        <xdr:cNvPr id="221" name="楕円 220"/>
        <xdr:cNvSpPr/>
      </xdr:nvSpPr>
      <xdr:spPr>
        <a:xfrm>
          <a:off x="4064000" y="138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50154</xdr:rowOff>
    </xdr:from>
    <xdr:ext cx="736600" cy="259045"/>
    <xdr:sp macro="" textlink="">
      <xdr:nvSpPr>
        <xdr:cNvPr id="222" name="テキスト ボックス 221"/>
        <xdr:cNvSpPr txBox="1"/>
      </xdr:nvSpPr>
      <xdr:spPr>
        <a:xfrm>
          <a:off x="3733800" y="1359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66374</xdr:rowOff>
    </xdr:from>
    <xdr:to>
      <xdr:col>15</xdr:col>
      <xdr:colOff>133350</xdr:colOff>
      <xdr:row>80</xdr:row>
      <xdr:rowOff>167974</xdr:rowOff>
    </xdr:to>
    <xdr:sp macro="" textlink="">
      <xdr:nvSpPr>
        <xdr:cNvPr id="223" name="楕円 222"/>
        <xdr:cNvSpPr/>
      </xdr:nvSpPr>
      <xdr:spPr>
        <a:xfrm>
          <a:off x="3175000" y="137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6701</xdr:rowOff>
    </xdr:from>
    <xdr:ext cx="762000" cy="259045"/>
    <xdr:sp macro="" textlink="">
      <xdr:nvSpPr>
        <xdr:cNvPr id="224" name="テキスト ボックス 223"/>
        <xdr:cNvSpPr txBox="1"/>
      </xdr:nvSpPr>
      <xdr:spPr>
        <a:xfrm>
          <a:off x="2844800" y="1355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55913</xdr:rowOff>
    </xdr:from>
    <xdr:to>
      <xdr:col>11</xdr:col>
      <xdr:colOff>82550</xdr:colOff>
      <xdr:row>80</xdr:row>
      <xdr:rowOff>157513</xdr:rowOff>
    </xdr:to>
    <xdr:sp macro="" textlink="">
      <xdr:nvSpPr>
        <xdr:cNvPr id="225" name="楕円 224"/>
        <xdr:cNvSpPr/>
      </xdr:nvSpPr>
      <xdr:spPr>
        <a:xfrm>
          <a:off x="2286000" y="137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167690</xdr:rowOff>
    </xdr:from>
    <xdr:ext cx="762000" cy="259045"/>
    <xdr:sp macro="" textlink="">
      <xdr:nvSpPr>
        <xdr:cNvPr id="226" name="テキスト ボックス 225"/>
        <xdr:cNvSpPr txBox="1"/>
      </xdr:nvSpPr>
      <xdr:spPr>
        <a:xfrm>
          <a:off x="1955800" y="135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55952</xdr:rowOff>
    </xdr:from>
    <xdr:to>
      <xdr:col>7</xdr:col>
      <xdr:colOff>31750</xdr:colOff>
      <xdr:row>80</xdr:row>
      <xdr:rowOff>157552</xdr:rowOff>
    </xdr:to>
    <xdr:sp macro="" textlink="">
      <xdr:nvSpPr>
        <xdr:cNvPr id="227" name="楕円 226"/>
        <xdr:cNvSpPr/>
      </xdr:nvSpPr>
      <xdr:spPr>
        <a:xfrm>
          <a:off x="1397000" y="137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167729</xdr:rowOff>
    </xdr:from>
    <xdr:ext cx="762000" cy="259045"/>
    <xdr:sp macro="" textlink="">
      <xdr:nvSpPr>
        <xdr:cNvPr id="228" name="テキスト ボックス 227"/>
        <xdr:cNvSpPr txBox="1"/>
      </xdr:nvSpPr>
      <xdr:spPr>
        <a:xfrm>
          <a:off x="1066800" y="1354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厳しい財政状況の中、財源の確保として平成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年度職員の本給をカット（特別職</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％カットや時間外勤務手当の上限設定（給料の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年度においては、特別職の給料カット（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％）及び管理職手当のカット（</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％）等を行っており、類似団体平均を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ポイント下回っている状態であることから、今後もこの状態を維持するため、引き続き給与の適正化に努めていく。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87</xdr:row>
      <xdr:rowOff>32702</xdr:rowOff>
    </xdr:to>
    <xdr:cxnSp macro="">
      <xdr:nvCxnSpPr>
        <xdr:cNvPr id="258" name="直線コネクタ 257"/>
        <xdr:cNvCxnSpPr/>
      </xdr:nvCxnSpPr>
      <xdr:spPr>
        <a:xfrm flipV="1">
          <a:off x="16179800" y="148523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32702</xdr:rowOff>
    </xdr:to>
    <xdr:cxnSp macro="">
      <xdr:nvCxnSpPr>
        <xdr:cNvPr id="261" name="直線コネクタ 260"/>
        <xdr:cNvCxnSpPr/>
      </xdr:nvCxnSpPr>
      <xdr:spPr>
        <a:xfrm>
          <a:off x="15290800" y="14948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32702</xdr:rowOff>
    </xdr:to>
    <xdr:cxnSp macro="">
      <xdr:nvCxnSpPr>
        <xdr:cNvPr id="264" name="直線コネクタ 263"/>
        <xdr:cNvCxnSpPr/>
      </xdr:nvCxnSpPr>
      <xdr:spPr>
        <a:xfrm>
          <a:off x="14401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87</xdr:row>
      <xdr:rowOff>26670</xdr:rowOff>
    </xdr:to>
    <xdr:cxnSp macro="">
      <xdr:nvCxnSpPr>
        <xdr:cNvPr id="267" name="直線コネクタ 266"/>
        <xdr:cNvCxnSpPr/>
      </xdr:nvCxnSpPr>
      <xdr:spPr>
        <a:xfrm>
          <a:off x="13512800" y="1479200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7" name="楕円 276"/>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8" name="給与水準   （国との比較）該当値テキスト"/>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9" name="楕円 278"/>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0" name="テキスト ボックス 279"/>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81" name="楕円 280"/>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2" name="テキスト ボックス 281"/>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3" name="楕円 282"/>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4" name="テキスト ボックス 283"/>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5" name="楕円 284"/>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6" name="テキスト ボックス 285"/>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年度までは採用者なし）が大きな要因となり、その後は定員適正化管理計画に則り退職者数と採用者数の均衡を図ることにより、類似団体平均を下回る状態が続いている。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次長期総合計画」に基づき、組織機構の合理化、事務事業の見直しをさらに進め、職員数の適正化を図る。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129997</xdr:rowOff>
    </xdr:from>
    <xdr:to>
      <xdr:col>81</xdr:col>
      <xdr:colOff>44450</xdr:colOff>
      <xdr:row>61</xdr:row>
      <xdr:rowOff>142062</xdr:rowOff>
    </xdr:to>
    <xdr:cxnSp macro="">
      <xdr:nvCxnSpPr>
        <xdr:cNvPr id="318" name="直線コネクタ 317"/>
        <xdr:cNvCxnSpPr/>
      </xdr:nvCxnSpPr>
      <xdr:spPr>
        <a:xfrm flipV="1">
          <a:off x="16179800" y="10588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109004</xdr:rowOff>
    </xdr:from>
    <xdr:to>
      <xdr:col>77</xdr:col>
      <xdr:colOff>44450</xdr:colOff>
      <xdr:row>61</xdr:row>
      <xdr:rowOff>142062</xdr:rowOff>
    </xdr:to>
    <xdr:cxnSp macro="">
      <xdr:nvCxnSpPr>
        <xdr:cNvPr id="321" name="直線コネクタ 320"/>
        <xdr:cNvCxnSpPr/>
      </xdr:nvCxnSpPr>
      <xdr:spPr>
        <a:xfrm>
          <a:off x="15290800" y="10567454"/>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109004</xdr:rowOff>
    </xdr:to>
    <xdr:cxnSp macro="">
      <xdr:nvCxnSpPr>
        <xdr:cNvPr id="324" name="直線コネクタ 323"/>
        <xdr:cNvCxnSpPr/>
      </xdr:nvCxnSpPr>
      <xdr:spPr>
        <a:xfrm>
          <a:off x="14401800" y="10553217"/>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71844</xdr:rowOff>
    </xdr:from>
    <xdr:to>
      <xdr:col>68</xdr:col>
      <xdr:colOff>152400</xdr:colOff>
      <xdr:row>61</xdr:row>
      <xdr:rowOff>94767</xdr:rowOff>
    </xdr:to>
    <xdr:cxnSp macro="">
      <xdr:nvCxnSpPr>
        <xdr:cNvPr id="327" name="直線コネクタ 326"/>
        <xdr:cNvCxnSpPr/>
      </xdr:nvCxnSpPr>
      <xdr:spPr>
        <a:xfrm>
          <a:off x="13512800" y="10530294"/>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79197</xdr:rowOff>
    </xdr:from>
    <xdr:to>
      <xdr:col>81</xdr:col>
      <xdr:colOff>95250</xdr:colOff>
      <xdr:row>62</xdr:row>
      <xdr:rowOff>9347</xdr:rowOff>
    </xdr:to>
    <xdr:sp macro="" textlink="">
      <xdr:nvSpPr>
        <xdr:cNvPr id="337" name="楕円 336"/>
        <xdr:cNvSpPr/>
      </xdr:nvSpPr>
      <xdr:spPr>
        <a:xfrm>
          <a:off x="16967200" y="105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95724</xdr:rowOff>
    </xdr:from>
    <xdr:ext cx="762000" cy="259045"/>
    <xdr:sp macro="" textlink="">
      <xdr:nvSpPr>
        <xdr:cNvPr id="338" name="定員管理の状況該当値テキスト"/>
        <xdr:cNvSpPr txBox="1"/>
      </xdr:nvSpPr>
      <xdr:spPr>
        <a:xfrm>
          <a:off x="17106900" y="103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91262</xdr:rowOff>
    </xdr:from>
    <xdr:to>
      <xdr:col>77</xdr:col>
      <xdr:colOff>95250</xdr:colOff>
      <xdr:row>62</xdr:row>
      <xdr:rowOff>21412</xdr:rowOff>
    </xdr:to>
    <xdr:sp macro="" textlink="">
      <xdr:nvSpPr>
        <xdr:cNvPr id="339" name="楕円 338"/>
        <xdr:cNvSpPr/>
      </xdr:nvSpPr>
      <xdr:spPr>
        <a:xfrm>
          <a:off x="16129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31589</xdr:rowOff>
    </xdr:from>
    <xdr:ext cx="736600" cy="259045"/>
    <xdr:sp macro="" textlink="">
      <xdr:nvSpPr>
        <xdr:cNvPr id="340" name="テキスト ボックス 339"/>
        <xdr:cNvSpPr txBox="1"/>
      </xdr:nvSpPr>
      <xdr:spPr>
        <a:xfrm>
          <a:off x="15798800" y="1031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58204</xdr:rowOff>
    </xdr:from>
    <xdr:to>
      <xdr:col>73</xdr:col>
      <xdr:colOff>44450</xdr:colOff>
      <xdr:row>61</xdr:row>
      <xdr:rowOff>159804</xdr:rowOff>
    </xdr:to>
    <xdr:sp macro="" textlink="">
      <xdr:nvSpPr>
        <xdr:cNvPr id="341" name="楕円 340"/>
        <xdr:cNvSpPr/>
      </xdr:nvSpPr>
      <xdr:spPr>
        <a:xfrm>
          <a:off x="15240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169981</xdr:rowOff>
    </xdr:from>
    <xdr:ext cx="762000" cy="259045"/>
    <xdr:sp macro="" textlink="">
      <xdr:nvSpPr>
        <xdr:cNvPr id="342" name="テキスト ボックス 341"/>
        <xdr:cNvSpPr txBox="1"/>
      </xdr:nvSpPr>
      <xdr:spPr>
        <a:xfrm>
          <a:off x="14909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43967</xdr:rowOff>
    </xdr:from>
    <xdr:to>
      <xdr:col>68</xdr:col>
      <xdr:colOff>203200</xdr:colOff>
      <xdr:row>61</xdr:row>
      <xdr:rowOff>145567</xdr:rowOff>
    </xdr:to>
    <xdr:sp macro="" textlink="">
      <xdr:nvSpPr>
        <xdr:cNvPr id="343" name="楕円 342"/>
        <xdr:cNvSpPr/>
      </xdr:nvSpPr>
      <xdr:spPr>
        <a:xfrm>
          <a:off x="14351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44" name="テキスト ボックス 343"/>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21044</xdr:rowOff>
    </xdr:from>
    <xdr:to>
      <xdr:col>64</xdr:col>
      <xdr:colOff>152400</xdr:colOff>
      <xdr:row>61</xdr:row>
      <xdr:rowOff>122644</xdr:rowOff>
    </xdr:to>
    <xdr:sp macro="" textlink="">
      <xdr:nvSpPr>
        <xdr:cNvPr id="345" name="楕円 344"/>
        <xdr:cNvSpPr/>
      </xdr:nvSpPr>
      <xdr:spPr>
        <a:xfrm>
          <a:off x="13462000" y="10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132821</xdr:rowOff>
    </xdr:from>
    <xdr:ext cx="762000" cy="259045"/>
    <xdr:sp macro="" textlink="">
      <xdr:nvSpPr>
        <xdr:cNvPr id="346" name="テキスト ボックス 345"/>
        <xdr:cNvSpPr txBox="1"/>
      </xdr:nvSpPr>
      <xdr:spPr>
        <a:xfrm>
          <a:off x="13131800" y="1024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普通建設事業費の縮減等による公債費の削減により、類似団体平均を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年度の借入額が多額となったこと（借入額：</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百万円）、また次年度以降も大規模な施設改修や解体工事等に係る借入を予定しているため、令和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年度分の償還が始まる令和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年度から公債費の大幅な増額が見込まれる。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今後も事業の取捨選択を徹底するとともに、新規の地方債の発行にあっては厳選し計画的に進めることにより、公債費比率の改善に努める。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42</xdr:row>
      <xdr:rowOff>9313</xdr:rowOff>
    </xdr:to>
    <xdr:cxnSp macro="">
      <xdr:nvCxnSpPr>
        <xdr:cNvPr id="379" name="直線コネクタ 378"/>
        <xdr:cNvCxnSpPr/>
      </xdr:nvCxnSpPr>
      <xdr:spPr>
        <a:xfrm flipV="1">
          <a:off x="16179800" y="709760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97790</xdr:rowOff>
    </xdr:to>
    <xdr:cxnSp macro="">
      <xdr:nvCxnSpPr>
        <xdr:cNvPr id="382" name="直線コネクタ 381"/>
        <xdr:cNvCxnSpPr/>
      </xdr:nvCxnSpPr>
      <xdr:spPr>
        <a:xfrm flipV="1">
          <a:off x="15290800" y="721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170180</xdr:rowOff>
    </xdr:to>
    <xdr:cxnSp macro="">
      <xdr:nvCxnSpPr>
        <xdr:cNvPr id="385" name="直線コネクタ 384"/>
        <xdr:cNvCxnSpPr/>
      </xdr:nvCxnSpPr>
      <xdr:spPr>
        <a:xfrm flipV="1">
          <a:off x="14401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88" name="直線コネクタ 387"/>
        <xdr:cNvCxnSpPr/>
      </xdr:nvCxnSpPr>
      <xdr:spPr>
        <a:xfrm flipV="1">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0" name="楕円 399"/>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1" name="テキスト ボックス 400"/>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2" name="楕円 401"/>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3" name="テキスト ボックス 402"/>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6" name="楕円 405"/>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7" name="テキスト ボックス 40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しかし、今後は一部事務組合への負担金が比率を押し上げる要因となる見込みのため、経営健全化に係る取組及び進展を見極めつつ、比率の悪化を防ぐように努める。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ポイント下回る結果となった。これは年度途中の退職者がいたことや過去に実施した退職者不補充、平成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年度から継続している給与カットが大きく影響している。また、消防業務等を一部事務組合で行っていることも下回っている要因として考えられる。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xdr:cNvCxnSpPr/>
      </xdr:nvCxnSpPr>
      <xdr:spPr>
        <a:xfrm flipV="1">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104140</xdr:rowOff>
    </xdr:to>
    <xdr:cxnSp macro="">
      <xdr:nvCxnSpPr>
        <xdr:cNvPr id="67" name="直線コネクタ 66"/>
        <xdr:cNvCxnSpPr/>
      </xdr:nvCxnSpPr>
      <xdr:spPr>
        <a:xfrm>
          <a:off x="3098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26416</xdr:rowOff>
    </xdr:to>
    <xdr:cxnSp macro="">
      <xdr:nvCxnSpPr>
        <xdr:cNvPr id="70" name="直線コネクタ 69"/>
        <xdr:cNvCxnSpPr/>
      </xdr:nvCxnSpPr>
      <xdr:spPr>
        <a:xfrm>
          <a:off x="2209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101854</xdr:rowOff>
    </xdr:to>
    <xdr:cxnSp macro="">
      <xdr:nvCxnSpPr>
        <xdr:cNvPr id="73" name="直線コネクタ 72"/>
        <xdr:cNvCxnSpPr/>
      </xdr:nvCxnSpPr>
      <xdr:spPr>
        <a:xfrm>
          <a:off x="1320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ポイント上回った。これはごみ収集に関する委託料及び制度改正等に係るシステム改修やシステム保守関係経費の増加に加え、令和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年度は新型コロナウイルス対策に係る消耗品や備品の購入が多額となったことが要因として挙げられる。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40132</xdr:rowOff>
    </xdr:to>
    <xdr:cxnSp macro="">
      <xdr:nvCxnSpPr>
        <xdr:cNvPr id="122" name="直線コネクタ 121"/>
        <xdr:cNvCxnSpPr/>
      </xdr:nvCxnSpPr>
      <xdr:spPr>
        <a:xfrm>
          <a:off x="15671800" y="3085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17</xdr:row>
      <xdr:rowOff>170434</xdr:rowOff>
    </xdr:to>
    <xdr:cxnSp macro="">
      <xdr:nvCxnSpPr>
        <xdr:cNvPr id="125" name="直線コネクタ 124"/>
        <xdr:cNvCxnSpPr/>
      </xdr:nvCxnSpPr>
      <xdr:spPr>
        <a:xfrm>
          <a:off x="14782800" y="3071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156718</xdr:rowOff>
    </xdr:to>
    <xdr:cxnSp macro="">
      <xdr:nvCxnSpPr>
        <xdr:cNvPr id="128" name="直線コネクタ 127"/>
        <xdr:cNvCxnSpPr/>
      </xdr:nvCxnSpPr>
      <xdr:spPr>
        <a:xfrm>
          <a:off x="13893800" y="3039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17</xdr:row>
      <xdr:rowOff>124714</xdr:rowOff>
    </xdr:to>
    <xdr:cxnSp macro="">
      <xdr:nvCxnSpPr>
        <xdr:cNvPr id="131" name="直線コネクタ 130"/>
        <xdr:cNvCxnSpPr/>
      </xdr:nvCxnSpPr>
      <xdr:spPr>
        <a:xfrm>
          <a:off x="13004800" y="281990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ポイント下回っており、ほぼ横ばいの状態が続いているものの、障害者自立支援給付費や重度心身障害者医療費は増加傾向にある。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今後は事業内容の精査・見直しを進めていき、扶助費の抑制に努める。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2" name="直線コネクタ 181"/>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5" name="直線コネクタ 18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1" name="直線コネクタ 19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3" name="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4" name="テキスト ボックス 20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その他に係るものは繰出金及び維持補修費となっており、類似団体平均を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ポイント下回る結果となったが、簡易水道事業と下水道事業での施設の老朽化に伴う維持管理費用の増大及びその解消のための長寿命化改修により繰出金が増加傾向となっていることから、　公営企業会計については独立採算の原則に立ち返った料金の見直しによる健全化を図ることなどにより普通会計の負担を減らしていくよう努める。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58420</xdr:rowOff>
    </xdr:from>
    <xdr:to>
      <xdr:col>82</xdr:col>
      <xdr:colOff>107950</xdr:colOff>
      <xdr:row>55</xdr:row>
      <xdr:rowOff>58420</xdr:rowOff>
    </xdr:to>
    <xdr:cxnSp macro="">
      <xdr:nvCxnSpPr>
        <xdr:cNvPr id="242" name="直線コネクタ 241"/>
        <xdr:cNvCxnSpPr/>
      </xdr:nvCxnSpPr>
      <xdr:spPr>
        <a:xfrm>
          <a:off x="15671800" y="948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58420</xdr:rowOff>
    </xdr:from>
    <xdr:to>
      <xdr:col>78</xdr:col>
      <xdr:colOff>69850</xdr:colOff>
      <xdr:row>55</xdr:row>
      <xdr:rowOff>115570</xdr:rowOff>
    </xdr:to>
    <xdr:cxnSp macro="">
      <xdr:nvCxnSpPr>
        <xdr:cNvPr id="245" name="直線コネクタ 244"/>
        <xdr:cNvCxnSpPr/>
      </xdr:nvCxnSpPr>
      <xdr:spPr>
        <a:xfrm flipV="1">
          <a:off x="14782800" y="9488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48" name="直線コネクタ 247"/>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92710</xdr:rowOff>
    </xdr:to>
    <xdr:cxnSp macro="">
      <xdr:nvCxnSpPr>
        <xdr:cNvPr id="251" name="直線コネクタ 250"/>
        <xdr:cNvCxnSpPr/>
      </xdr:nvCxnSpPr>
      <xdr:spPr>
        <a:xfrm flipV="1">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1" name="楕円 260"/>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2" name="その他該当値テキスト"/>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3" name="楕円 262"/>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4" name="テキスト ボックス 263"/>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6" name="テキスト ボックス 265"/>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7" name="楕円 266"/>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8" name="テキスト ボックス 267"/>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9" name="楕円 268"/>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128287</xdr:rowOff>
    </xdr:from>
    <xdr:ext cx="762000" cy="259045"/>
    <xdr:sp macro="" textlink="">
      <xdr:nvSpPr>
        <xdr:cNvPr id="270" name="テキスト ボックス 269"/>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おり、いまだに類似団体平均を大きく上回っている。これは、ごみ・し尿処理業務や消防業務などを一部事務組合で行っていることが影響している。また、今後新ごみ処理施設整備に係る負担金も発生してくることから、今後さらなる増額が見込まれるため、引き続き、村単独補助金の見直しに加え、一部事務組合負担金にも注視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24130</xdr:rowOff>
    </xdr:to>
    <xdr:cxnSp macro="">
      <xdr:nvCxnSpPr>
        <xdr:cNvPr id="300" name="直線コネクタ 299"/>
        <xdr:cNvCxnSpPr/>
      </xdr:nvCxnSpPr>
      <xdr:spPr>
        <a:xfrm>
          <a:off x="15671800" y="66741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38</xdr:row>
      <xdr:rowOff>159004</xdr:rowOff>
    </xdr:to>
    <xdr:cxnSp macro="">
      <xdr:nvCxnSpPr>
        <xdr:cNvPr id="303" name="直線コネクタ 302"/>
        <xdr:cNvCxnSpPr/>
      </xdr:nvCxnSpPr>
      <xdr:spPr>
        <a:xfrm>
          <a:off x="14782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140716</xdr:rowOff>
    </xdr:to>
    <xdr:cxnSp macro="">
      <xdr:nvCxnSpPr>
        <xdr:cNvPr id="306" name="直線コネクタ 305"/>
        <xdr:cNvCxnSpPr/>
      </xdr:nvCxnSpPr>
      <xdr:spPr>
        <a:xfrm>
          <a:off x="13893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39</xdr:row>
      <xdr:rowOff>143002</xdr:rowOff>
    </xdr:to>
    <xdr:cxnSp macro="">
      <xdr:nvCxnSpPr>
        <xdr:cNvPr id="309" name="直線コネクタ 308"/>
        <xdr:cNvCxnSpPr/>
      </xdr:nvCxnSpPr>
      <xdr:spPr>
        <a:xfrm flipV="1">
          <a:off x="13004800" y="66512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19" name="楕円 318"/>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0"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1" name="楕円 320"/>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2" name="テキスト ボックス 321"/>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3" name="楕円 322"/>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4" name="テキスト ボックス 323"/>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5" name="楕円 324"/>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6" name="テキスト ボックス 325"/>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27" name="楕円 326"/>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28" name="テキスト ボックス 327"/>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ポイント下回った。数年は減少傾向となると考えられるが、それ以降は令和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年度に多額の借入を行ったこと、令和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年度以降も公共施設の改修等に係る借入を予定していることから、公債費は増加していく見込みである。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近年、やむを得ない多額の借入が続いているため、他の事業と調整を図りつつ、事業内容の精査を徹底し、地方債発行の抑制に努める。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107950</xdr:rowOff>
    </xdr:to>
    <xdr:cxnSp macro="">
      <xdr:nvCxnSpPr>
        <xdr:cNvPr id="360" name="直線コネクタ 359"/>
        <xdr:cNvCxnSpPr/>
      </xdr:nvCxnSpPr>
      <xdr:spPr>
        <a:xfrm flipV="1">
          <a:off x="3987800" y="12909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157480</xdr:rowOff>
    </xdr:to>
    <xdr:cxnSp macro="">
      <xdr:nvCxnSpPr>
        <xdr:cNvPr id="363" name="直線コネクタ 362"/>
        <xdr:cNvCxnSpPr/>
      </xdr:nvCxnSpPr>
      <xdr:spPr>
        <a:xfrm flipV="1">
          <a:off x="3098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146050</xdr:rowOff>
    </xdr:to>
    <xdr:cxnSp macro="">
      <xdr:nvCxnSpPr>
        <xdr:cNvPr id="366" name="直線コネクタ 365"/>
        <xdr:cNvCxnSpPr/>
      </xdr:nvCxnSpPr>
      <xdr:spPr>
        <a:xfrm flipV="1">
          <a:off x="2209800" y="13016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31750</xdr:rowOff>
    </xdr:to>
    <xdr:cxnSp macro="">
      <xdr:nvCxnSpPr>
        <xdr:cNvPr id="369" name="直線コネクタ 368"/>
        <xdr:cNvCxnSpPr/>
      </xdr:nvCxnSpPr>
      <xdr:spPr>
        <a:xfrm flipV="1">
          <a:off x="1320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79" name="楕円 378"/>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0" name="公債費該当値テキスト"/>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1" name="楕円 38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2" name="テキスト ボックス 38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3" name="楕円 382"/>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4" name="テキスト ボックス 383"/>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5" name="楕円 384"/>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6" name="テキスト ボックス 385"/>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7" name="楕円 386"/>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8" name="テキスト ボックス 387"/>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これは補助費等と物件費が主な要因であり、特に一部事務組合（下北地域広域行政事務組合）への負担金が大きく影響している。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今後は一部事務組合負担金の推移に十分留意するとともに、業務委託料についても事業の必要性を十分に検討し、最小限の事業実施に努める。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24130</xdr:rowOff>
    </xdr:to>
    <xdr:cxnSp macro="">
      <xdr:nvCxnSpPr>
        <xdr:cNvPr id="423" name="直線コネクタ 422"/>
        <xdr:cNvCxnSpPr/>
      </xdr:nvCxnSpPr>
      <xdr:spPr>
        <a:xfrm>
          <a:off x="15671800" y="131963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76</xdr:row>
      <xdr:rowOff>166188</xdr:rowOff>
    </xdr:to>
    <xdr:cxnSp macro="">
      <xdr:nvCxnSpPr>
        <xdr:cNvPr id="426" name="直線コネクタ 425"/>
        <xdr:cNvCxnSpPr/>
      </xdr:nvCxnSpPr>
      <xdr:spPr>
        <a:xfrm>
          <a:off x="14782800" y="131669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136798</xdr:rowOff>
    </xdr:to>
    <xdr:cxnSp macro="">
      <xdr:nvCxnSpPr>
        <xdr:cNvPr id="429" name="直線コネクタ 428"/>
        <xdr:cNvCxnSpPr/>
      </xdr:nvCxnSpPr>
      <xdr:spPr>
        <a:xfrm>
          <a:off x="13893800" y="1304290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144962</xdr:rowOff>
    </xdr:from>
    <xdr:to>
      <xdr:col>69</xdr:col>
      <xdr:colOff>92075</xdr:colOff>
      <xdr:row>76</xdr:row>
      <xdr:rowOff>12700</xdr:rowOff>
    </xdr:to>
    <xdr:cxnSp macro="">
      <xdr:nvCxnSpPr>
        <xdr:cNvPr id="432" name="直線コネクタ 431"/>
        <xdr:cNvCxnSpPr/>
      </xdr:nvCxnSpPr>
      <xdr:spPr>
        <a:xfrm>
          <a:off x="13004800" y="13003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3"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4" name="楕円 443"/>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30315</xdr:rowOff>
    </xdr:from>
    <xdr:ext cx="736600" cy="259045"/>
    <xdr:sp macro="" textlink="">
      <xdr:nvSpPr>
        <xdr:cNvPr id="445" name="テキスト ボックス 444"/>
        <xdr:cNvSpPr txBox="1"/>
      </xdr:nvSpPr>
      <xdr:spPr>
        <a:xfrm>
          <a:off x="15290800" y="13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6" name="楕円 445"/>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7" name="テキスト ボックス 446"/>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8" name="楕円 44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50" name="楕円 449"/>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9089</xdr:rowOff>
    </xdr:from>
    <xdr:ext cx="762000" cy="259045"/>
    <xdr:sp macro="" textlink="">
      <xdr:nvSpPr>
        <xdr:cNvPr id="451" name="テキスト ボックス 450"/>
        <xdr:cNvSpPr txBox="1"/>
      </xdr:nvSpPr>
      <xdr:spPr>
        <a:xfrm>
          <a:off x="12623800" y="130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30497</xdr:rowOff>
    </xdr:from>
    <xdr:to>
      <xdr:col>29</xdr:col>
      <xdr:colOff>127000</xdr:colOff>
      <xdr:row>17</xdr:row>
      <xdr:rowOff>41342</xdr:rowOff>
    </xdr:to>
    <xdr:cxnSp macro="">
      <xdr:nvCxnSpPr>
        <xdr:cNvPr id="49" name="直線コネクタ 48"/>
        <xdr:cNvCxnSpPr/>
      </xdr:nvCxnSpPr>
      <xdr:spPr bwMode="auto">
        <a:xfrm flipV="1">
          <a:off x="5003800" y="2992772"/>
          <a:ext cx="6477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41342</xdr:rowOff>
    </xdr:from>
    <xdr:to>
      <xdr:col>26</xdr:col>
      <xdr:colOff>50800</xdr:colOff>
      <xdr:row>17</xdr:row>
      <xdr:rowOff>77017</xdr:rowOff>
    </xdr:to>
    <xdr:cxnSp macro="">
      <xdr:nvCxnSpPr>
        <xdr:cNvPr id="52" name="直線コネクタ 51"/>
        <xdr:cNvCxnSpPr/>
      </xdr:nvCxnSpPr>
      <xdr:spPr bwMode="auto">
        <a:xfrm flipV="1">
          <a:off x="4305300" y="3003617"/>
          <a:ext cx="698500" cy="3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77017</xdr:rowOff>
    </xdr:from>
    <xdr:to>
      <xdr:col>22</xdr:col>
      <xdr:colOff>114300</xdr:colOff>
      <xdr:row>17</xdr:row>
      <xdr:rowOff>110360</xdr:rowOff>
    </xdr:to>
    <xdr:cxnSp macro="">
      <xdr:nvCxnSpPr>
        <xdr:cNvPr id="55" name="直線コネクタ 54"/>
        <xdr:cNvCxnSpPr/>
      </xdr:nvCxnSpPr>
      <xdr:spPr bwMode="auto">
        <a:xfrm flipV="1">
          <a:off x="3606800" y="3039292"/>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110360</xdr:rowOff>
    </xdr:from>
    <xdr:to>
      <xdr:col>18</xdr:col>
      <xdr:colOff>177800</xdr:colOff>
      <xdr:row>17</xdr:row>
      <xdr:rowOff>126171</xdr:rowOff>
    </xdr:to>
    <xdr:cxnSp macro="">
      <xdr:nvCxnSpPr>
        <xdr:cNvPr id="58" name="直線コネクタ 57"/>
        <xdr:cNvCxnSpPr/>
      </xdr:nvCxnSpPr>
      <xdr:spPr bwMode="auto">
        <a:xfrm flipV="1">
          <a:off x="2908300" y="3072635"/>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151147</xdr:rowOff>
    </xdr:from>
    <xdr:to>
      <xdr:col>29</xdr:col>
      <xdr:colOff>177800</xdr:colOff>
      <xdr:row>17</xdr:row>
      <xdr:rowOff>81297</xdr:rowOff>
    </xdr:to>
    <xdr:sp macro="" textlink="">
      <xdr:nvSpPr>
        <xdr:cNvPr id="68" name="楕円 67"/>
        <xdr:cNvSpPr/>
      </xdr:nvSpPr>
      <xdr:spPr bwMode="auto">
        <a:xfrm>
          <a:off x="5600700" y="2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167674</xdr:rowOff>
    </xdr:from>
    <xdr:ext cx="762000" cy="259045"/>
    <xdr:sp macro="" textlink="">
      <xdr:nvSpPr>
        <xdr:cNvPr id="69" name="人口1人当たり決算額の推移該当値テキスト130"/>
        <xdr:cNvSpPr txBox="1"/>
      </xdr:nvSpPr>
      <xdr:spPr>
        <a:xfrm>
          <a:off x="5740400" y="27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161992</xdr:rowOff>
    </xdr:from>
    <xdr:to>
      <xdr:col>26</xdr:col>
      <xdr:colOff>101600</xdr:colOff>
      <xdr:row>17</xdr:row>
      <xdr:rowOff>92142</xdr:rowOff>
    </xdr:to>
    <xdr:sp macro="" textlink="">
      <xdr:nvSpPr>
        <xdr:cNvPr id="70" name="楕円 69"/>
        <xdr:cNvSpPr/>
      </xdr:nvSpPr>
      <xdr:spPr bwMode="auto">
        <a:xfrm>
          <a:off x="4953000" y="2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102319</xdr:rowOff>
    </xdr:from>
    <xdr:ext cx="736600" cy="259045"/>
    <xdr:sp macro="" textlink="">
      <xdr:nvSpPr>
        <xdr:cNvPr id="71" name="テキスト ボックス 70"/>
        <xdr:cNvSpPr txBox="1"/>
      </xdr:nvSpPr>
      <xdr:spPr>
        <a:xfrm>
          <a:off x="4622800" y="2721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26217</xdr:rowOff>
    </xdr:from>
    <xdr:to>
      <xdr:col>22</xdr:col>
      <xdr:colOff>165100</xdr:colOff>
      <xdr:row>17</xdr:row>
      <xdr:rowOff>127817</xdr:rowOff>
    </xdr:to>
    <xdr:sp macro="" textlink="">
      <xdr:nvSpPr>
        <xdr:cNvPr id="72" name="楕円 71"/>
        <xdr:cNvSpPr/>
      </xdr:nvSpPr>
      <xdr:spPr bwMode="auto">
        <a:xfrm>
          <a:off x="42545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137994</xdr:rowOff>
    </xdr:from>
    <xdr:ext cx="762000" cy="259045"/>
    <xdr:sp macro="" textlink="">
      <xdr:nvSpPr>
        <xdr:cNvPr id="73" name="テキスト ボックス 72"/>
        <xdr:cNvSpPr txBox="1"/>
      </xdr:nvSpPr>
      <xdr:spPr>
        <a:xfrm>
          <a:off x="3924300" y="27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59560</xdr:rowOff>
    </xdr:from>
    <xdr:to>
      <xdr:col>19</xdr:col>
      <xdr:colOff>38100</xdr:colOff>
      <xdr:row>17</xdr:row>
      <xdr:rowOff>161160</xdr:rowOff>
    </xdr:to>
    <xdr:sp macro="" textlink="">
      <xdr:nvSpPr>
        <xdr:cNvPr id="74" name="楕円 73"/>
        <xdr:cNvSpPr/>
      </xdr:nvSpPr>
      <xdr:spPr bwMode="auto">
        <a:xfrm>
          <a:off x="35560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171337</xdr:rowOff>
    </xdr:from>
    <xdr:ext cx="762000" cy="259045"/>
    <xdr:sp macro="" textlink="">
      <xdr:nvSpPr>
        <xdr:cNvPr id="75" name="テキスト ボックス 74"/>
        <xdr:cNvSpPr txBox="1"/>
      </xdr:nvSpPr>
      <xdr:spPr>
        <a:xfrm>
          <a:off x="3225800" y="27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75371</xdr:rowOff>
    </xdr:from>
    <xdr:to>
      <xdr:col>15</xdr:col>
      <xdr:colOff>101600</xdr:colOff>
      <xdr:row>18</xdr:row>
      <xdr:rowOff>5521</xdr:rowOff>
    </xdr:to>
    <xdr:sp macro="" textlink="">
      <xdr:nvSpPr>
        <xdr:cNvPr id="76" name="楕円 75"/>
        <xdr:cNvSpPr/>
      </xdr:nvSpPr>
      <xdr:spPr bwMode="auto">
        <a:xfrm>
          <a:off x="28575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15698</xdr:rowOff>
    </xdr:from>
    <xdr:ext cx="762000" cy="259045"/>
    <xdr:sp macro="" textlink="">
      <xdr:nvSpPr>
        <xdr:cNvPr id="77" name="テキスト ボックス 76"/>
        <xdr:cNvSpPr txBox="1"/>
      </xdr:nvSpPr>
      <xdr:spPr>
        <a:xfrm>
          <a:off x="2527300" y="28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240835</xdr:rowOff>
    </xdr:from>
    <xdr:to>
      <xdr:col>29</xdr:col>
      <xdr:colOff>127000</xdr:colOff>
      <xdr:row>35</xdr:row>
      <xdr:rowOff>280779</xdr:rowOff>
    </xdr:to>
    <xdr:cxnSp macro="">
      <xdr:nvCxnSpPr>
        <xdr:cNvPr id="110" name="直線コネクタ 109"/>
        <xdr:cNvCxnSpPr/>
      </xdr:nvCxnSpPr>
      <xdr:spPr bwMode="auto">
        <a:xfrm>
          <a:off x="5003800" y="6851185"/>
          <a:ext cx="647700" cy="3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215895</xdr:rowOff>
    </xdr:from>
    <xdr:to>
      <xdr:col>26</xdr:col>
      <xdr:colOff>50800</xdr:colOff>
      <xdr:row>35</xdr:row>
      <xdr:rowOff>240835</xdr:rowOff>
    </xdr:to>
    <xdr:cxnSp macro="">
      <xdr:nvCxnSpPr>
        <xdr:cNvPr id="113" name="直線コネクタ 112"/>
        <xdr:cNvCxnSpPr/>
      </xdr:nvCxnSpPr>
      <xdr:spPr bwMode="auto">
        <a:xfrm>
          <a:off x="4305300" y="6826245"/>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111089</xdr:rowOff>
    </xdr:from>
    <xdr:to>
      <xdr:col>22</xdr:col>
      <xdr:colOff>114300</xdr:colOff>
      <xdr:row>35</xdr:row>
      <xdr:rowOff>215895</xdr:rowOff>
    </xdr:to>
    <xdr:cxnSp macro="">
      <xdr:nvCxnSpPr>
        <xdr:cNvPr id="116" name="直線コネクタ 115"/>
        <xdr:cNvCxnSpPr/>
      </xdr:nvCxnSpPr>
      <xdr:spPr bwMode="auto">
        <a:xfrm>
          <a:off x="3606800" y="6721439"/>
          <a:ext cx="698500" cy="10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107393</xdr:rowOff>
    </xdr:from>
    <xdr:to>
      <xdr:col>18</xdr:col>
      <xdr:colOff>177800</xdr:colOff>
      <xdr:row>35</xdr:row>
      <xdr:rowOff>111089</xdr:rowOff>
    </xdr:to>
    <xdr:cxnSp macro="">
      <xdr:nvCxnSpPr>
        <xdr:cNvPr id="119" name="直線コネクタ 118"/>
        <xdr:cNvCxnSpPr/>
      </xdr:nvCxnSpPr>
      <xdr:spPr bwMode="auto">
        <a:xfrm>
          <a:off x="2908300" y="6717743"/>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229979</xdr:rowOff>
    </xdr:from>
    <xdr:to>
      <xdr:col>29</xdr:col>
      <xdr:colOff>177800</xdr:colOff>
      <xdr:row>35</xdr:row>
      <xdr:rowOff>331579</xdr:rowOff>
    </xdr:to>
    <xdr:sp macro="" textlink="">
      <xdr:nvSpPr>
        <xdr:cNvPr id="129" name="楕円 128"/>
        <xdr:cNvSpPr/>
      </xdr:nvSpPr>
      <xdr:spPr bwMode="auto">
        <a:xfrm>
          <a:off x="5600700" y="684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202056</xdr:rowOff>
    </xdr:from>
    <xdr:ext cx="762000" cy="259045"/>
    <xdr:sp macro="" textlink="">
      <xdr:nvSpPr>
        <xdr:cNvPr id="130" name="人口1人当たり決算額の推移該当値テキスト445"/>
        <xdr:cNvSpPr txBox="1"/>
      </xdr:nvSpPr>
      <xdr:spPr>
        <a:xfrm>
          <a:off x="5740400" y="68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190035</xdr:rowOff>
    </xdr:from>
    <xdr:to>
      <xdr:col>26</xdr:col>
      <xdr:colOff>101600</xdr:colOff>
      <xdr:row>35</xdr:row>
      <xdr:rowOff>291635</xdr:rowOff>
    </xdr:to>
    <xdr:sp macro="" textlink="">
      <xdr:nvSpPr>
        <xdr:cNvPr id="131" name="楕円 130"/>
        <xdr:cNvSpPr/>
      </xdr:nvSpPr>
      <xdr:spPr bwMode="auto">
        <a:xfrm>
          <a:off x="4953000" y="68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276412</xdr:rowOff>
    </xdr:from>
    <xdr:ext cx="736600" cy="259045"/>
    <xdr:sp macro="" textlink="">
      <xdr:nvSpPr>
        <xdr:cNvPr id="132" name="テキスト ボックス 131"/>
        <xdr:cNvSpPr txBox="1"/>
      </xdr:nvSpPr>
      <xdr:spPr>
        <a:xfrm>
          <a:off x="4622800" y="688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165095</xdr:rowOff>
    </xdr:from>
    <xdr:to>
      <xdr:col>22</xdr:col>
      <xdr:colOff>165100</xdr:colOff>
      <xdr:row>35</xdr:row>
      <xdr:rowOff>266695</xdr:rowOff>
    </xdr:to>
    <xdr:sp macro="" textlink="">
      <xdr:nvSpPr>
        <xdr:cNvPr id="133" name="楕円 132"/>
        <xdr:cNvSpPr/>
      </xdr:nvSpPr>
      <xdr:spPr bwMode="auto">
        <a:xfrm>
          <a:off x="4254500" y="677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276872</xdr:rowOff>
    </xdr:from>
    <xdr:ext cx="762000" cy="259045"/>
    <xdr:sp macro="" textlink="">
      <xdr:nvSpPr>
        <xdr:cNvPr id="134" name="テキスト ボックス 133"/>
        <xdr:cNvSpPr txBox="1"/>
      </xdr:nvSpPr>
      <xdr:spPr>
        <a:xfrm>
          <a:off x="3924300" y="65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60289</xdr:rowOff>
    </xdr:from>
    <xdr:to>
      <xdr:col>19</xdr:col>
      <xdr:colOff>38100</xdr:colOff>
      <xdr:row>35</xdr:row>
      <xdr:rowOff>161889</xdr:rowOff>
    </xdr:to>
    <xdr:sp macro="" textlink="">
      <xdr:nvSpPr>
        <xdr:cNvPr id="135" name="楕円 134"/>
        <xdr:cNvSpPr/>
      </xdr:nvSpPr>
      <xdr:spPr bwMode="auto">
        <a:xfrm>
          <a:off x="3556000" y="667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172066</xdr:rowOff>
    </xdr:from>
    <xdr:ext cx="762000" cy="259045"/>
    <xdr:sp macro="" textlink="">
      <xdr:nvSpPr>
        <xdr:cNvPr id="136" name="テキスト ボックス 135"/>
        <xdr:cNvSpPr txBox="1"/>
      </xdr:nvSpPr>
      <xdr:spPr>
        <a:xfrm>
          <a:off x="3225800" y="643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56593</xdr:rowOff>
    </xdr:from>
    <xdr:to>
      <xdr:col>15</xdr:col>
      <xdr:colOff>101600</xdr:colOff>
      <xdr:row>35</xdr:row>
      <xdr:rowOff>158193</xdr:rowOff>
    </xdr:to>
    <xdr:sp macro="" textlink="">
      <xdr:nvSpPr>
        <xdr:cNvPr id="137" name="楕円 136"/>
        <xdr:cNvSpPr/>
      </xdr:nvSpPr>
      <xdr:spPr bwMode="auto">
        <a:xfrm>
          <a:off x="28575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168371</xdr:rowOff>
    </xdr:from>
    <xdr:ext cx="762000" cy="259045"/>
    <xdr:sp macro="" textlink="">
      <xdr:nvSpPr>
        <xdr:cNvPr id="138" name="テキスト ボックス 137"/>
        <xdr:cNvSpPr txBox="1"/>
      </xdr:nvSpPr>
      <xdr:spPr>
        <a:xfrm>
          <a:off x="2527300" y="64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12197</xdr:rowOff>
    </xdr:from>
    <xdr:to>
      <xdr:col>24</xdr:col>
      <xdr:colOff>63500</xdr:colOff>
      <xdr:row>37</xdr:row>
      <xdr:rowOff>35776</xdr:rowOff>
    </xdr:to>
    <xdr:cxnSp macro="">
      <xdr:nvCxnSpPr>
        <xdr:cNvPr id="60" name="直線コネクタ 59"/>
        <xdr:cNvCxnSpPr/>
      </xdr:nvCxnSpPr>
      <xdr:spPr>
        <a:xfrm flipV="1">
          <a:off x="3797300" y="6355847"/>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35776</xdr:rowOff>
    </xdr:from>
    <xdr:to>
      <xdr:col>19</xdr:col>
      <xdr:colOff>177800</xdr:colOff>
      <xdr:row>37</xdr:row>
      <xdr:rowOff>64334</xdr:rowOff>
    </xdr:to>
    <xdr:cxnSp macro="">
      <xdr:nvCxnSpPr>
        <xdr:cNvPr id="63" name="直線コネクタ 62"/>
        <xdr:cNvCxnSpPr/>
      </xdr:nvCxnSpPr>
      <xdr:spPr>
        <a:xfrm flipV="1">
          <a:off x="2908300" y="6379426"/>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64334</xdr:rowOff>
    </xdr:from>
    <xdr:to>
      <xdr:col>15</xdr:col>
      <xdr:colOff>50800</xdr:colOff>
      <xdr:row>37</xdr:row>
      <xdr:rowOff>90185</xdr:rowOff>
    </xdr:to>
    <xdr:cxnSp macro="">
      <xdr:nvCxnSpPr>
        <xdr:cNvPr id="66" name="直線コネクタ 65"/>
        <xdr:cNvCxnSpPr/>
      </xdr:nvCxnSpPr>
      <xdr:spPr>
        <a:xfrm flipV="1">
          <a:off x="2019300" y="640798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90185</xdr:rowOff>
    </xdr:from>
    <xdr:to>
      <xdr:col>10</xdr:col>
      <xdr:colOff>114300</xdr:colOff>
      <xdr:row>37</xdr:row>
      <xdr:rowOff>95070</xdr:rowOff>
    </xdr:to>
    <xdr:cxnSp macro="">
      <xdr:nvCxnSpPr>
        <xdr:cNvPr id="69" name="直線コネクタ 68"/>
        <xdr:cNvCxnSpPr/>
      </xdr:nvCxnSpPr>
      <xdr:spPr>
        <a:xfrm flipV="1">
          <a:off x="1130300" y="6433835"/>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132847</xdr:rowOff>
    </xdr:from>
    <xdr:to>
      <xdr:col>24</xdr:col>
      <xdr:colOff>114300</xdr:colOff>
      <xdr:row>37</xdr:row>
      <xdr:rowOff>62997</xdr:rowOff>
    </xdr:to>
    <xdr:sp macro="" textlink="">
      <xdr:nvSpPr>
        <xdr:cNvPr id="79" name="楕円 78"/>
        <xdr:cNvSpPr/>
      </xdr:nvSpPr>
      <xdr:spPr>
        <a:xfrm>
          <a:off x="4584700" y="63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111274</xdr:rowOff>
    </xdr:from>
    <xdr:ext cx="599010" cy="259045"/>
    <xdr:sp macro="" textlink="">
      <xdr:nvSpPr>
        <xdr:cNvPr id="80" name="人件費該当値テキスト"/>
        <xdr:cNvSpPr txBox="1"/>
      </xdr:nvSpPr>
      <xdr:spPr>
        <a:xfrm>
          <a:off x="4686300" y="628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156426</xdr:rowOff>
    </xdr:from>
    <xdr:to>
      <xdr:col>20</xdr:col>
      <xdr:colOff>38100</xdr:colOff>
      <xdr:row>37</xdr:row>
      <xdr:rowOff>86576</xdr:rowOff>
    </xdr:to>
    <xdr:sp macro="" textlink="">
      <xdr:nvSpPr>
        <xdr:cNvPr id="81" name="楕円 80"/>
        <xdr:cNvSpPr/>
      </xdr:nvSpPr>
      <xdr:spPr>
        <a:xfrm>
          <a:off x="3746500" y="6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77703</xdr:rowOff>
    </xdr:from>
    <xdr:ext cx="599010" cy="259045"/>
    <xdr:sp macro="" textlink="">
      <xdr:nvSpPr>
        <xdr:cNvPr id="82" name="テキスト ボックス 81"/>
        <xdr:cNvSpPr txBox="1"/>
      </xdr:nvSpPr>
      <xdr:spPr>
        <a:xfrm>
          <a:off x="3497795" y="642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13534</xdr:rowOff>
    </xdr:from>
    <xdr:to>
      <xdr:col>15</xdr:col>
      <xdr:colOff>101600</xdr:colOff>
      <xdr:row>37</xdr:row>
      <xdr:rowOff>115134</xdr:rowOff>
    </xdr:to>
    <xdr:sp macro="" textlink="">
      <xdr:nvSpPr>
        <xdr:cNvPr id="83" name="楕円 82"/>
        <xdr:cNvSpPr/>
      </xdr:nvSpPr>
      <xdr:spPr>
        <a:xfrm>
          <a:off x="2857500" y="63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106261</xdr:rowOff>
    </xdr:from>
    <xdr:ext cx="599010" cy="259045"/>
    <xdr:sp macro="" textlink="">
      <xdr:nvSpPr>
        <xdr:cNvPr id="84" name="テキスト ボックス 83"/>
        <xdr:cNvSpPr txBox="1"/>
      </xdr:nvSpPr>
      <xdr:spPr>
        <a:xfrm>
          <a:off x="2608795" y="6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39385</xdr:rowOff>
    </xdr:from>
    <xdr:to>
      <xdr:col>10</xdr:col>
      <xdr:colOff>165100</xdr:colOff>
      <xdr:row>37</xdr:row>
      <xdr:rowOff>140985</xdr:rowOff>
    </xdr:to>
    <xdr:sp macro="" textlink="">
      <xdr:nvSpPr>
        <xdr:cNvPr id="85" name="楕円 84"/>
        <xdr:cNvSpPr/>
      </xdr:nvSpPr>
      <xdr:spPr>
        <a:xfrm>
          <a:off x="1968500" y="63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132112</xdr:rowOff>
    </xdr:from>
    <xdr:ext cx="599010" cy="259045"/>
    <xdr:sp macro="" textlink="">
      <xdr:nvSpPr>
        <xdr:cNvPr id="86" name="テキスト ボックス 85"/>
        <xdr:cNvSpPr txBox="1"/>
      </xdr:nvSpPr>
      <xdr:spPr>
        <a:xfrm>
          <a:off x="1719795" y="64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44270</xdr:rowOff>
    </xdr:from>
    <xdr:to>
      <xdr:col>6</xdr:col>
      <xdr:colOff>38100</xdr:colOff>
      <xdr:row>37</xdr:row>
      <xdr:rowOff>145870</xdr:rowOff>
    </xdr:to>
    <xdr:sp macro="" textlink="">
      <xdr:nvSpPr>
        <xdr:cNvPr id="87" name="楕円 86"/>
        <xdr:cNvSpPr/>
      </xdr:nvSpPr>
      <xdr:spPr>
        <a:xfrm>
          <a:off x="1079500" y="63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136996</xdr:rowOff>
    </xdr:from>
    <xdr:ext cx="599010" cy="259045"/>
    <xdr:sp macro="" textlink="">
      <xdr:nvSpPr>
        <xdr:cNvPr id="88" name="テキスト ボックス 87"/>
        <xdr:cNvSpPr txBox="1"/>
      </xdr:nvSpPr>
      <xdr:spPr>
        <a:xfrm>
          <a:off x="830795" y="648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63603</xdr:rowOff>
    </xdr:from>
    <xdr:to>
      <xdr:col>24</xdr:col>
      <xdr:colOff>63500</xdr:colOff>
      <xdr:row>56</xdr:row>
      <xdr:rowOff>117010</xdr:rowOff>
    </xdr:to>
    <xdr:cxnSp macro="">
      <xdr:nvCxnSpPr>
        <xdr:cNvPr id="117" name="直線コネクタ 116"/>
        <xdr:cNvCxnSpPr/>
      </xdr:nvCxnSpPr>
      <xdr:spPr>
        <a:xfrm flipV="1">
          <a:off x="3797300" y="9664803"/>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117010</xdr:rowOff>
    </xdr:from>
    <xdr:to>
      <xdr:col>19</xdr:col>
      <xdr:colOff>177800</xdr:colOff>
      <xdr:row>56</xdr:row>
      <xdr:rowOff>155763</xdr:rowOff>
    </xdr:to>
    <xdr:cxnSp macro="">
      <xdr:nvCxnSpPr>
        <xdr:cNvPr id="120" name="直線コネクタ 119"/>
        <xdr:cNvCxnSpPr/>
      </xdr:nvCxnSpPr>
      <xdr:spPr>
        <a:xfrm flipV="1">
          <a:off x="2908300" y="9718210"/>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153164</xdr:rowOff>
    </xdr:from>
    <xdr:to>
      <xdr:col>15</xdr:col>
      <xdr:colOff>50800</xdr:colOff>
      <xdr:row>56</xdr:row>
      <xdr:rowOff>155763</xdr:rowOff>
    </xdr:to>
    <xdr:cxnSp macro="">
      <xdr:nvCxnSpPr>
        <xdr:cNvPr id="123" name="直線コネクタ 122"/>
        <xdr:cNvCxnSpPr/>
      </xdr:nvCxnSpPr>
      <xdr:spPr>
        <a:xfrm>
          <a:off x="2019300" y="9754364"/>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136951</xdr:rowOff>
    </xdr:from>
    <xdr:to>
      <xdr:col>10</xdr:col>
      <xdr:colOff>114300</xdr:colOff>
      <xdr:row>56</xdr:row>
      <xdr:rowOff>153164</xdr:rowOff>
    </xdr:to>
    <xdr:cxnSp macro="">
      <xdr:nvCxnSpPr>
        <xdr:cNvPr id="126" name="直線コネクタ 125"/>
        <xdr:cNvCxnSpPr/>
      </xdr:nvCxnSpPr>
      <xdr:spPr>
        <a:xfrm>
          <a:off x="1130300" y="9738151"/>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12803</xdr:rowOff>
    </xdr:from>
    <xdr:to>
      <xdr:col>24</xdr:col>
      <xdr:colOff>114300</xdr:colOff>
      <xdr:row>56</xdr:row>
      <xdr:rowOff>114403</xdr:rowOff>
    </xdr:to>
    <xdr:sp macro="" textlink="">
      <xdr:nvSpPr>
        <xdr:cNvPr id="136" name="楕円 135"/>
        <xdr:cNvSpPr/>
      </xdr:nvSpPr>
      <xdr:spPr>
        <a:xfrm>
          <a:off x="4584700" y="96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35680</xdr:rowOff>
    </xdr:from>
    <xdr:ext cx="599010" cy="259045"/>
    <xdr:sp macro="" textlink="">
      <xdr:nvSpPr>
        <xdr:cNvPr id="137" name="物件費該当値テキスト"/>
        <xdr:cNvSpPr txBox="1"/>
      </xdr:nvSpPr>
      <xdr:spPr>
        <a:xfrm>
          <a:off x="4686300" y="946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66210</xdr:rowOff>
    </xdr:from>
    <xdr:to>
      <xdr:col>20</xdr:col>
      <xdr:colOff>38100</xdr:colOff>
      <xdr:row>56</xdr:row>
      <xdr:rowOff>167810</xdr:rowOff>
    </xdr:to>
    <xdr:sp macro="" textlink="">
      <xdr:nvSpPr>
        <xdr:cNvPr id="138" name="楕円 137"/>
        <xdr:cNvSpPr/>
      </xdr:nvSpPr>
      <xdr:spPr>
        <a:xfrm>
          <a:off x="3746500" y="96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12887</xdr:rowOff>
    </xdr:from>
    <xdr:ext cx="599010" cy="259045"/>
    <xdr:sp macro="" textlink="">
      <xdr:nvSpPr>
        <xdr:cNvPr id="139" name="テキスト ボックス 138"/>
        <xdr:cNvSpPr txBox="1"/>
      </xdr:nvSpPr>
      <xdr:spPr>
        <a:xfrm>
          <a:off x="3497795" y="94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104963</xdr:rowOff>
    </xdr:from>
    <xdr:to>
      <xdr:col>15</xdr:col>
      <xdr:colOff>101600</xdr:colOff>
      <xdr:row>57</xdr:row>
      <xdr:rowOff>35113</xdr:rowOff>
    </xdr:to>
    <xdr:sp macro="" textlink="">
      <xdr:nvSpPr>
        <xdr:cNvPr id="140" name="楕円 139"/>
        <xdr:cNvSpPr/>
      </xdr:nvSpPr>
      <xdr:spPr>
        <a:xfrm>
          <a:off x="2857500" y="9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26240</xdr:rowOff>
    </xdr:from>
    <xdr:ext cx="599010" cy="259045"/>
    <xdr:sp macro="" textlink="">
      <xdr:nvSpPr>
        <xdr:cNvPr id="141" name="テキスト ボックス 140"/>
        <xdr:cNvSpPr txBox="1"/>
      </xdr:nvSpPr>
      <xdr:spPr>
        <a:xfrm>
          <a:off x="2608795" y="979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102364</xdr:rowOff>
    </xdr:from>
    <xdr:to>
      <xdr:col>10</xdr:col>
      <xdr:colOff>165100</xdr:colOff>
      <xdr:row>57</xdr:row>
      <xdr:rowOff>32514</xdr:rowOff>
    </xdr:to>
    <xdr:sp macro="" textlink="">
      <xdr:nvSpPr>
        <xdr:cNvPr id="142" name="楕円 141"/>
        <xdr:cNvSpPr/>
      </xdr:nvSpPr>
      <xdr:spPr>
        <a:xfrm>
          <a:off x="1968500" y="9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49041</xdr:rowOff>
    </xdr:from>
    <xdr:ext cx="599010" cy="259045"/>
    <xdr:sp macro="" textlink="">
      <xdr:nvSpPr>
        <xdr:cNvPr id="143" name="テキスト ボックス 142"/>
        <xdr:cNvSpPr txBox="1"/>
      </xdr:nvSpPr>
      <xdr:spPr>
        <a:xfrm>
          <a:off x="1719795" y="94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86151</xdr:rowOff>
    </xdr:from>
    <xdr:to>
      <xdr:col>6</xdr:col>
      <xdr:colOff>38100</xdr:colOff>
      <xdr:row>57</xdr:row>
      <xdr:rowOff>16301</xdr:rowOff>
    </xdr:to>
    <xdr:sp macro="" textlink="">
      <xdr:nvSpPr>
        <xdr:cNvPr id="144" name="楕円 143"/>
        <xdr:cNvSpPr/>
      </xdr:nvSpPr>
      <xdr:spPr>
        <a:xfrm>
          <a:off x="1079500" y="96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32828</xdr:rowOff>
    </xdr:from>
    <xdr:ext cx="599010" cy="259045"/>
    <xdr:sp macro="" textlink="">
      <xdr:nvSpPr>
        <xdr:cNvPr id="145" name="テキスト ボックス 144"/>
        <xdr:cNvSpPr txBox="1"/>
      </xdr:nvSpPr>
      <xdr:spPr>
        <a:xfrm>
          <a:off x="830795" y="946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156750</xdr:rowOff>
    </xdr:from>
    <xdr:to>
      <xdr:col>24</xdr:col>
      <xdr:colOff>63500</xdr:colOff>
      <xdr:row>79</xdr:row>
      <xdr:rowOff>3786</xdr:rowOff>
    </xdr:to>
    <xdr:cxnSp macro="">
      <xdr:nvCxnSpPr>
        <xdr:cNvPr id="174" name="直線コネクタ 173"/>
        <xdr:cNvCxnSpPr/>
      </xdr:nvCxnSpPr>
      <xdr:spPr>
        <a:xfrm flipV="1">
          <a:off x="3797300" y="13529850"/>
          <a:ext cx="8382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3786</xdr:rowOff>
    </xdr:from>
    <xdr:to>
      <xdr:col>19</xdr:col>
      <xdr:colOff>177800</xdr:colOff>
      <xdr:row>79</xdr:row>
      <xdr:rowOff>11607</xdr:rowOff>
    </xdr:to>
    <xdr:cxnSp macro="">
      <xdr:nvCxnSpPr>
        <xdr:cNvPr id="177" name="直線コネクタ 176"/>
        <xdr:cNvCxnSpPr/>
      </xdr:nvCxnSpPr>
      <xdr:spPr>
        <a:xfrm flipV="1">
          <a:off x="2908300" y="13548336"/>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165779</xdr:rowOff>
    </xdr:from>
    <xdr:to>
      <xdr:col>15</xdr:col>
      <xdr:colOff>50800</xdr:colOff>
      <xdr:row>79</xdr:row>
      <xdr:rowOff>11607</xdr:rowOff>
    </xdr:to>
    <xdr:cxnSp macro="">
      <xdr:nvCxnSpPr>
        <xdr:cNvPr id="180" name="直線コネクタ 179"/>
        <xdr:cNvCxnSpPr/>
      </xdr:nvCxnSpPr>
      <xdr:spPr>
        <a:xfrm>
          <a:off x="2019300" y="13538879"/>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165779</xdr:rowOff>
    </xdr:from>
    <xdr:to>
      <xdr:col>10</xdr:col>
      <xdr:colOff>114300</xdr:colOff>
      <xdr:row>79</xdr:row>
      <xdr:rowOff>11863</xdr:rowOff>
    </xdr:to>
    <xdr:cxnSp macro="">
      <xdr:nvCxnSpPr>
        <xdr:cNvPr id="183" name="直線コネクタ 182"/>
        <xdr:cNvCxnSpPr/>
      </xdr:nvCxnSpPr>
      <xdr:spPr>
        <a:xfrm flipV="1">
          <a:off x="1130300" y="1353887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105950</xdr:rowOff>
    </xdr:from>
    <xdr:to>
      <xdr:col>24</xdr:col>
      <xdr:colOff>114300</xdr:colOff>
      <xdr:row>79</xdr:row>
      <xdr:rowOff>36100</xdr:rowOff>
    </xdr:to>
    <xdr:sp macro="" textlink="">
      <xdr:nvSpPr>
        <xdr:cNvPr id="193" name="楕円 192"/>
        <xdr:cNvSpPr/>
      </xdr:nvSpPr>
      <xdr:spPr>
        <a:xfrm>
          <a:off x="45847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20877</xdr:rowOff>
    </xdr:from>
    <xdr:ext cx="534377" cy="259045"/>
    <xdr:sp macro="" textlink="">
      <xdr:nvSpPr>
        <xdr:cNvPr id="194" name="維持補修費該当値テキスト"/>
        <xdr:cNvSpPr txBox="1"/>
      </xdr:nvSpPr>
      <xdr:spPr>
        <a:xfrm>
          <a:off x="4686300" y="133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124436</xdr:rowOff>
    </xdr:from>
    <xdr:to>
      <xdr:col>20</xdr:col>
      <xdr:colOff>38100</xdr:colOff>
      <xdr:row>79</xdr:row>
      <xdr:rowOff>54586</xdr:rowOff>
    </xdr:to>
    <xdr:sp macro="" textlink="">
      <xdr:nvSpPr>
        <xdr:cNvPr id="195" name="楕円 194"/>
        <xdr:cNvSpPr/>
      </xdr:nvSpPr>
      <xdr:spPr>
        <a:xfrm>
          <a:off x="3746500" y="134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45713</xdr:rowOff>
    </xdr:from>
    <xdr:ext cx="534377" cy="259045"/>
    <xdr:sp macro="" textlink="">
      <xdr:nvSpPr>
        <xdr:cNvPr id="196" name="テキスト ボックス 195"/>
        <xdr:cNvSpPr txBox="1"/>
      </xdr:nvSpPr>
      <xdr:spPr>
        <a:xfrm>
          <a:off x="3530111" y="135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132257</xdr:rowOff>
    </xdr:from>
    <xdr:to>
      <xdr:col>15</xdr:col>
      <xdr:colOff>101600</xdr:colOff>
      <xdr:row>79</xdr:row>
      <xdr:rowOff>62407</xdr:rowOff>
    </xdr:to>
    <xdr:sp macro="" textlink="">
      <xdr:nvSpPr>
        <xdr:cNvPr id="197" name="楕円 196"/>
        <xdr:cNvSpPr/>
      </xdr:nvSpPr>
      <xdr:spPr>
        <a:xfrm>
          <a:off x="2857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53534</xdr:rowOff>
    </xdr:from>
    <xdr:ext cx="469744" cy="259045"/>
    <xdr:sp macro="" textlink="">
      <xdr:nvSpPr>
        <xdr:cNvPr id="198" name="テキスト ボックス 197"/>
        <xdr:cNvSpPr txBox="1"/>
      </xdr:nvSpPr>
      <xdr:spPr>
        <a:xfrm>
          <a:off x="2673428" y="1359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114979</xdr:rowOff>
    </xdr:from>
    <xdr:to>
      <xdr:col>10</xdr:col>
      <xdr:colOff>165100</xdr:colOff>
      <xdr:row>79</xdr:row>
      <xdr:rowOff>45129</xdr:rowOff>
    </xdr:to>
    <xdr:sp macro="" textlink="">
      <xdr:nvSpPr>
        <xdr:cNvPr id="199" name="楕円 198"/>
        <xdr:cNvSpPr/>
      </xdr:nvSpPr>
      <xdr:spPr>
        <a:xfrm>
          <a:off x="1968500" y="134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36256</xdr:rowOff>
    </xdr:from>
    <xdr:ext cx="534377" cy="259045"/>
    <xdr:sp macro="" textlink="">
      <xdr:nvSpPr>
        <xdr:cNvPr id="200" name="テキスト ボックス 199"/>
        <xdr:cNvSpPr txBox="1"/>
      </xdr:nvSpPr>
      <xdr:spPr>
        <a:xfrm>
          <a:off x="1752111" y="135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132513</xdr:rowOff>
    </xdr:from>
    <xdr:to>
      <xdr:col>6</xdr:col>
      <xdr:colOff>38100</xdr:colOff>
      <xdr:row>79</xdr:row>
      <xdr:rowOff>62663</xdr:rowOff>
    </xdr:to>
    <xdr:sp macro="" textlink="">
      <xdr:nvSpPr>
        <xdr:cNvPr id="201" name="楕円 200"/>
        <xdr:cNvSpPr/>
      </xdr:nvSpPr>
      <xdr:spPr>
        <a:xfrm>
          <a:off x="1079500" y="13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53790</xdr:rowOff>
    </xdr:from>
    <xdr:ext cx="469744" cy="259045"/>
    <xdr:sp macro="" textlink="">
      <xdr:nvSpPr>
        <xdr:cNvPr id="202" name="テキスト ボックス 201"/>
        <xdr:cNvSpPr txBox="1"/>
      </xdr:nvSpPr>
      <xdr:spPr>
        <a:xfrm>
          <a:off x="895428" y="135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138785</xdr:rowOff>
    </xdr:from>
    <xdr:to>
      <xdr:col>24</xdr:col>
      <xdr:colOff>63500</xdr:colOff>
      <xdr:row>95</xdr:row>
      <xdr:rowOff>161417</xdr:rowOff>
    </xdr:to>
    <xdr:cxnSp macro="">
      <xdr:nvCxnSpPr>
        <xdr:cNvPr id="233" name="直線コネクタ 232"/>
        <xdr:cNvCxnSpPr/>
      </xdr:nvCxnSpPr>
      <xdr:spPr>
        <a:xfrm flipV="1">
          <a:off x="3797300" y="16426535"/>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161417</xdr:rowOff>
    </xdr:from>
    <xdr:to>
      <xdr:col>19</xdr:col>
      <xdr:colOff>177800</xdr:colOff>
      <xdr:row>96</xdr:row>
      <xdr:rowOff>30581</xdr:rowOff>
    </xdr:to>
    <xdr:cxnSp macro="">
      <xdr:nvCxnSpPr>
        <xdr:cNvPr id="236" name="直線コネクタ 235"/>
        <xdr:cNvCxnSpPr/>
      </xdr:nvCxnSpPr>
      <xdr:spPr>
        <a:xfrm flipV="1">
          <a:off x="2908300" y="16449167"/>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21166</xdr:rowOff>
    </xdr:from>
    <xdr:to>
      <xdr:col>15</xdr:col>
      <xdr:colOff>50800</xdr:colOff>
      <xdr:row>96</xdr:row>
      <xdr:rowOff>30581</xdr:rowOff>
    </xdr:to>
    <xdr:cxnSp macro="">
      <xdr:nvCxnSpPr>
        <xdr:cNvPr id="239" name="直線コネクタ 238"/>
        <xdr:cNvCxnSpPr/>
      </xdr:nvCxnSpPr>
      <xdr:spPr>
        <a:xfrm>
          <a:off x="2019300" y="16480366"/>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95591</xdr:rowOff>
    </xdr:from>
    <xdr:to>
      <xdr:col>10</xdr:col>
      <xdr:colOff>114300</xdr:colOff>
      <xdr:row>96</xdr:row>
      <xdr:rowOff>21166</xdr:rowOff>
    </xdr:to>
    <xdr:cxnSp macro="">
      <xdr:nvCxnSpPr>
        <xdr:cNvPr id="242" name="直線コネクタ 241"/>
        <xdr:cNvCxnSpPr/>
      </xdr:nvCxnSpPr>
      <xdr:spPr>
        <a:xfrm>
          <a:off x="1130300" y="16383341"/>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87985</xdr:rowOff>
    </xdr:from>
    <xdr:to>
      <xdr:col>24</xdr:col>
      <xdr:colOff>114300</xdr:colOff>
      <xdr:row>96</xdr:row>
      <xdr:rowOff>18135</xdr:rowOff>
    </xdr:to>
    <xdr:sp macro="" textlink="">
      <xdr:nvSpPr>
        <xdr:cNvPr id="252" name="楕円 251"/>
        <xdr:cNvSpPr/>
      </xdr:nvSpPr>
      <xdr:spPr>
        <a:xfrm>
          <a:off x="4584700" y="163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66412</xdr:rowOff>
    </xdr:from>
    <xdr:ext cx="534377" cy="259045"/>
    <xdr:sp macro="" textlink="">
      <xdr:nvSpPr>
        <xdr:cNvPr id="253" name="扶助費該当値テキスト"/>
        <xdr:cNvSpPr txBox="1"/>
      </xdr:nvSpPr>
      <xdr:spPr>
        <a:xfrm>
          <a:off x="4686300" y="163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110617</xdr:rowOff>
    </xdr:from>
    <xdr:to>
      <xdr:col>20</xdr:col>
      <xdr:colOff>38100</xdr:colOff>
      <xdr:row>96</xdr:row>
      <xdr:rowOff>40767</xdr:rowOff>
    </xdr:to>
    <xdr:sp macro="" textlink="">
      <xdr:nvSpPr>
        <xdr:cNvPr id="254" name="楕円 253"/>
        <xdr:cNvSpPr/>
      </xdr:nvSpPr>
      <xdr:spPr>
        <a:xfrm>
          <a:off x="3746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31894</xdr:rowOff>
    </xdr:from>
    <xdr:ext cx="534377" cy="259045"/>
    <xdr:sp macro="" textlink="">
      <xdr:nvSpPr>
        <xdr:cNvPr id="255" name="テキスト ボックス 254"/>
        <xdr:cNvSpPr txBox="1"/>
      </xdr:nvSpPr>
      <xdr:spPr>
        <a:xfrm>
          <a:off x="3530111" y="164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151231</xdr:rowOff>
    </xdr:from>
    <xdr:to>
      <xdr:col>15</xdr:col>
      <xdr:colOff>101600</xdr:colOff>
      <xdr:row>96</xdr:row>
      <xdr:rowOff>81381</xdr:rowOff>
    </xdr:to>
    <xdr:sp macro="" textlink="">
      <xdr:nvSpPr>
        <xdr:cNvPr id="256" name="楕円 255"/>
        <xdr:cNvSpPr/>
      </xdr:nvSpPr>
      <xdr:spPr>
        <a:xfrm>
          <a:off x="2857500" y="164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72508</xdr:rowOff>
    </xdr:from>
    <xdr:ext cx="534377" cy="259045"/>
    <xdr:sp macro="" textlink="">
      <xdr:nvSpPr>
        <xdr:cNvPr id="257" name="テキスト ボックス 256"/>
        <xdr:cNvSpPr txBox="1"/>
      </xdr:nvSpPr>
      <xdr:spPr>
        <a:xfrm>
          <a:off x="2641111" y="165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141816</xdr:rowOff>
    </xdr:from>
    <xdr:to>
      <xdr:col>10</xdr:col>
      <xdr:colOff>165100</xdr:colOff>
      <xdr:row>96</xdr:row>
      <xdr:rowOff>71966</xdr:rowOff>
    </xdr:to>
    <xdr:sp macro="" textlink="">
      <xdr:nvSpPr>
        <xdr:cNvPr id="258" name="楕円 257"/>
        <xdr:cNvSpPr/>
      </xdr:nvSpPr>
      <xdr:spPr>
        <a:xfrm>
          <a:off x="1968500" y="16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63093</xdr:rowOff>
    </xdr:from>
    <xdr:ext cx="534377" cy="259045"/>
    <xdr:sp macro="" textlink="">
      <xdr:nvSpPr>
        <xdr:cNvPr id="259" name="テキスト ボックス 258"/>
        <xdr:cNvSpPr txBox="1"/>
      </xdr:nvSpPr>
      <xdr:spPr>
        <a:xfrm>
          <a:off x="1752111" y="165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44791</xdr:rowOff>
    </xdr:from>
    <xdr:to>
      <xdr:col>6</xdr:col>
      <xdr:colOff>38100</xdr:colOff>
      <xdr:row>95</xdr:row>
      <xdr:rowOff>146391</xdr:rowOff>
    </xdr:to>
    <xdr:sp macro="" textlink="">
      <xdr:nvSpPr>
        <xdr:cNvPr id="260" name="楕円 259"/>
        <xdr:cNvSpPr/>
      </xdr:nvSpPr>
      <xdr:spPr>
        <a:xfrm>
          <a:off x="1079500" y="163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137518</xdr:rowOff>
    </xdr:from>
    <xdr:ext cx="534377" cy="259045"/>
    <xdr:sp macro="" textlink="">
      <xdr:nvSpPr>
        <xdr:cNvPr id="261" name="テキスト ボックス 260"/>
        <xdr:cNvSpPr txBox="1"/>
      </xdr:nvSpPr>
      <xdr:spPr>
        <a:xfrm>
          <a:off x="863111" y="164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152545</xdr:rowOff>
    </xdr:from>
    <xdr:to>
      <xdr:col>55</xdr:col>
      <xdr:colOff>0</xdr:colOff>
      <xdr:row>38</xdr:row>
      <xdr:rowOff>51593</xdr:rowOff>
    </xdr:to>
    <xdr:cxnSp macro="">
      <xdr:nvCxnSpPr>
        <xdr:cNvPr id="289" name="直線コネクタ 288"/>
        <xdr:cNvCxnSpPr/>
      </xdr:nvCxnSpPr>
      <xdr:spPr>
        <a:xfrm flipV="1">
          <a:off x="9639300" y="6153295"/>
          <a:ext cx="838200" cy="4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51593</xdr:rowOff>
    </xdr:from>
    <xdr:to>
      <xdr:col>50</xdr:col>
      <xdr:colOff>114300</xdr:colOff>
      <xdr:row>38</xdr:row>
      <xdr:rowOff>86100</xdr:rowOff>
    </xdr:to>
    <xdr:cxnSp macro="">
      <xdr:nvCxnSpPr>
        <xdr:cNvPr id="292" name="直線コネクタ 291"/>
        <xdr:cNvCxnSpPr/>
      </xdr:nvCxnSpPr>
      <xdr:spPr>
        <a:xfrm flipV="1">
          <a:off x="8750300" y="6566693"/>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14610</xdr:rowOff>
    </xdr:from>
    <xdr:to>
      <xdr:col>45</xdr:col>
      <xdr:colOff>177800</xdr:colOff>
      <xdr:row>38</xdr:row>
      <xdr:rowOff>86100</xdr:rowOff>
    </xdr:to>
    <xdr:cxnSp macro="">
      <xdr:nvCxnSpPr>
        <xdr:cNvPr id="295" name="直線コネクタ 294"/>
        <xdr:cNvCxnSpPr/>
      </xdr:nvCxnSpPr>
      <xdr:spPr>
        <a:xfrm>
          <a:off x="7861300" y="6529710"/>
          <a:ext cx="8890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14610</xdr:rowOff>
    </xdr:from>
    <xdr:to>
      <xdr:col>41</xdr:col>
      <xdr:colOff>50800</xdr:colOff>
      <xdr:row>38</xdr:row>
      <xdr:rowOff>112254</xdr:rowOff>
    </xdr:to>
    <xdr:cxnSp macro="">
      <xdr:nvCxnSpPr>
        <xdr:cNvPr id="298" name="直線コネクタ 297"/>
        <xdr:cNvCxnSpPr/>
      </xdr:nvCxnSpPr>
      <xdr:spPr>
        <a:xfrm flipV="1">
          <a:off x="6972300" y="6529710"/>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101745</xdr:rowOff>
    </xdr:from>
    <xdr:to>
      <xdr:col>55</xdr:col>
      <xdr:colOff>50800</xdr:colOff>
      <xdr:row>36</xdr:row>
      <xdr:rowOff>31895</xdr:rowOff>
    </xdr:to>
    <xdr:sp macro="" textlink="">
      <xdr:nvSpPr>
        <xdr:cNvPr id="308" name="楕円 307"/>
        <xdr:cNvSpPr/>
      </xdr:nvSpPr>
      <xdr:spPr>
        <a:xfrm>
          <a:off x="10426700" y="61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124622</xdr:rowOff>
    </xdr:from>
    <xdr:ext cx="599010" cy="259045"/>
    <xdr:sp macro="" textlink="">
      <xdr:nvSpPr>
        <xdr:cNvPr id="309" name="補助費等該当値テキスト"/>
        <xdr:cNvSpPr txBox="1"/>
      </xdr:nvSpPr>
      <xdr:spPr>
        <a:xfrm>
          <a:off x="10528300" y="595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xdr:rowOff>
    </xdr:from>
    <xdr:to>
      <xdr:col>50</xdr:col>
      <xdr:colOff>165100</xdr:colOff>
      <xdr:row>38</xdr:row>
      <xdr:rowOff>102393</xdr:rowOff>
    </xdr:to>
    <xdr:sp macro="" textlink="">
      <xdr:nvSpPr>
        <xdr:cNvPr id="310" name="楕円 309"/>
        <xdr:cNvSpPr/>
      </xdr:nvSpPr>
      <xdr:spPr>
        <a:xfrm>
          <a:off x="9588500" y="6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118920</xdr:rowOff>
    </xdr:from>
    <xdr:ext cx="599010" cy="259045"/>
    <xdr:sp macro="" textlink="">
      <xdr:nvSpPr>
        <xdr:cNvPr id="311" name="テキスト ボックス 310"/>
        <xdr:cNvSpPr txBox="1"/>
      </xdr:nvSpPr>
      <xdr:spPr>
        <a:xfrm>
          <a:off x="9339795" y="629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35300</xdr:rowOff>
    </xdr:from>
    <xdr:to>
      <xdr:col>46</xdr:col>
      <xdr:colOff>38100</xdr:colOff>
      <xdr:row>38</xdr:row>
      <xdr:rowOff>136900</xdr:rowOff>
    </xdr:to>
    <xdr:sp macro="" textlink="">
      <xdr:nvSpPr>
        <xdr:cNvPr id="312" name="楕円 311"/>
        <xdr:cNvSpPr/>
      </xdr:nvSpPr>
      <xdr:spPr>
        <a:xfrm>
          <a:off x="8699500" y="6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153427</xdr:rowOff>
    </xdr:from>
    <xdr:ext cx="599010" cy="259045"/>
    <xdr:sp macro="" textlink="">
      <xdr:nvSpPr>
        <xdr:cNvPr id="313" name="テキスト ボックス 312"/>
        <xdr:cNvSpPr txBox="1"/>
      </xdr:nvSpPr>
      <xdr:spPr>
        <a:xfrm>
          <a:off x="8450795" y="63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135260</xdr:rowOff>
    </xdr:from>
    <xdr:to>
      <xdr:col>41</xdr:col>
      <xdr:colOff>101600</xdr:colOff>
      <xdr:row>38</xdr:row>
      <xdr:rowOff>65410</xdr:rowOff>
    </xdr:to>
    <xdr:sp macro="" textlink="">
      <xdr:nvSpPr>
        <xdr:cNvPr id="314" name="楕円 313"/>
        <xdr:cNvSpPr/>
      </xdr:nvSpPr>
      <xdr:spPr>
        <a:xfrm>
          <a:off x="7810500" y="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81937</xdr:rowOff>
    </xdr:from>
    <xdr:ext cx="599010" cy="259045"/>
    <xdr:sp macro="" textlink="">
      <xdr:nvSpPr>
        <xdr:cNvPr id="315" name="テキスト ボックス 314"/>
        <xdr:cNvSpPr txBox="1"/>
      </xdr:nvSpPr>
      <xdr:spPr>
        <a:xfrm>
          <a:off x="7561795" y="625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61454</xdr:rowOff>
    </xdr:from>
    <xdr:to>
      <xdr:col>36</xdr:col>
      <xdr:colOff>165100</xdr:colOff>
      <xdr:row>38</xdr:row>
      <xdr:rowOff>163054</xdr:rowOff>
    </xdr:to>
    <xdr:sp macro="" textlink="">
      <xdr:nvSpPr>
        <xdr:cNvPr id="316" name="楕円 315"/>
        <xdr:cNvSpPr/>
      </xdr:nvSpPr>
      <xdr:spPr>
        <a:xfrm>
          <a:off x="6921500" y="65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8131</xdr:rowOff>
    </xdr:from>
    <xdr:ext cx="599010" cy="259045"/>
    <xdr:sp macro="" textlink="">
      <xdr:nvSpPr>
        <xdr:cNvPr id="317" name="テキスト ボックス 316"/>
        <xdr:cNvSpPr txBox="1"/>
      </xdr:nvSpPr>
      <xdr:spPr>
        <a:xfrm>
          <a:off x="6672795" y="635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47819</xdr:rowOff>
    </xdr:from>
    <xdr:to>
      <xdr:col>55</xdr:col>
      <xdr:colOff>0</xdr:colOff>
      <xdr:row>58</xdr:row>
      <xdr:rowOff>153362</xdr:rowOff>
    </xdr:to>
    <xdr:cxnSp macro="">
      <xdr:nvCxnSpPr>
        <xdr:cNvPr id="346" name="直線コネクタ 345"/>
        <xdr:cNvCxnSpPr/>
      </xdr:nvCxnSpPr>
      <xdr:spPr>
        <a:xfrm flipV="1">
          <a:off x="9639300" y="9991919"/>
          <a:ext cx="8382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153362</xdr:rowOff>
    </xdr:from>
    <xdr:to>
      <xdr:col>50</xdr:col>
      <xdr:colOff>114300</xdr:colOff>
      <xdr:row>58</xdr:row>
      <xdr:rowOff>155622</xdr:rowOff>
    </xdr:to>
    <xdr:cxnSp macro="">
      <xdr:nvCxnSpPr>
        <xdr:cNvPr id="349" name="直線コネクタ 348"/>
        <xdr:cNvCxnSpPr/>
      </xdr:nvCxnSpPr>
      <xdr:spPr>
        <a:xfrm flipV="1">
          <a:off x="8750300" y="1009746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153699</xdr:rowOff>
    </xdr:from>
    <xdr:to>
      <xdr:col>45</xdr:col>
      <xdr:colOff>177800</xdr:colOff>
      <xdr:row>58</xdr:row>
      <xdr:rowOff>155622</xdr:rowOff>
    </xdr:to>
    <xdr:cxnSp macro="">
      <xdr:nvCxnSpPr>
        <xdr:cNvPr id="352" name="直線コネクタ 351"/>
        <xdr:cNvCxnSpPr/>
      </xdr:nvCxnSpPr>
      <xdr:spPr>
        <a:xfrm>
          <a:off x="7861300" y="10097799"/>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153699</xdr:rowOff>
    </xdr:from>
    <xdr:to>
      <xdr:col>41</xdr:col>
      <xdr:colOff>50800</xdr:colOff>
      <xdr:row>58</xdr:row>
      <xdr:rowOff>154808</xdr:rowOff>
    </xdr:to>
    <xdr:cxnSp macro="">
      <xdr:nvCxnSpPr>
        <xdr:cNvPr id="355" name="直線コネクタ 354"/>
        <xdr:cNvCxnSpPr/>
      </xdr:nvCxnSpPr>
      <xdr:spPr>
        <a:xfrm flipV="1">
          <a:off x="6972300" y="10097799"/>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168469</xdr:rowOff>
    </xdr:from>
    <xdr:to>
      <xdr:col>55</xdr:col>
      <xdr:colOff>50800</xdr:colOff>
      <xdr:row>58</xdr:row>
      <xdr:rowOff>98619</xdr:rowOff>
    </xdr:to>
    <xdr:sp macro="" textlink="">
      <xdr:nvSpPr>
        <xdr:cNvPr id="365" name="楕円 364"/>
        <xdr:cNvSpPr/>
      </xdr:nvSpPr>
      <xdr:spPr>
        <a:xfrm>
          <a:off x="10426700" y="99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19896</xdr:rowOff>
    </xdr:from>
    <xdr:ext cx="599010" cy="259045"/>
    <xdr:sp macro="" textlink="">
      <xdr:nvSpPr>
        <xdr:cNvPr id="366" name="普通建設事業費該当値テキスト"/>
        <xdr:cNvSpPr txBox="1"/>
      </xdr:nvSpPr>
      <xdr:spPr>
        <a:xfrm>
          <a:off x="10528300" y="97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102562</xdr:rowOff>
    </xdr:from>
    <xdr:to>
      <xdr:col>50</xdr:col>
      <xdr:colOff>165100</xdr:colOff>
      <xdr:row>59</xdr:row>
      <xdr:rowOff>32712</xdr:rowOff>
    </xdr:to>
    <xdr:sp macro="" textlink="">
      <xdr:nvSpPr>
        <xdr:cNvPr id="367" name="楕円 366"/>
        <xdr:cNvSpPr/>
      </xdr:nvSpPr>
      <xdr:spPr>
        <a:xfrm>
          <a:off x="9588500" y="100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23839</xdr:rowOff>
    </xdr:from>
    <xdr:ext cx="599010" cy="259045"/>
    <xdr:sp macro="" textlink="">
      <xdr:nvSpPr>
        <xdr:cNvPr id="368" name="テキスト ボックス 367"/>
        <xdr:cNvSpPr txBox="1"/>
      </xdr:nvSpPr>
      <xdr:spPr>
        <a:xfrm>
          <a:off x="9339795" y="101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104822</xdr:rowOff>
    </xdr:from>
    <xdr:to>
      <xdr:col>46</xdr:col>
      <xdr:colOff>38100</xdr:colOff>
      <xdr:row>59</xdr:row>
      <xdr:rowOff>34972</xdr:rowOff>
    </xdr:to>
    <xdr:sp macro="" textlink="">
      <xdr:nvSpPr>
        <xdr:cNvPr id="369" name="楕円 368"/>
        <xdr:cNvSpPr/>
      </xdr:nvSpPr>
      <xdr:spPr>
        <a:xfrm>
          <a:off x="8699500" y="100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26099</xdr:rowOff>
    </xdr:from>
    <xdr:ext cx="599010" cy="259045"/>
    <xdr:sp macro="" textlink="">
      <xdr:nvSpPr>
        <xdr:cNvPr id="370" name="テキスト ボックス 369"/>
        <xdr:cNvSpPr txBox="1"/>
      </xdr:nvSpPr>
      <xdr:spPr>
        <a:xfrm>
          <a:off x="8450795" y="101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102899</xdr:rowOff>
    </xdr:from>
    <xdr:to>
      <xdr:col>41</xdr:col>
      <xdr:colOff>101600</xdr:colOff>
      <xdr:row>59</xdr:row>
      <xdr:rowOff>33049</xdr:rowOff>
    </xdr:to>
    <xdr:sp macro="" textlink="">
      <xdr:nvSpPr>
        <xdr:cNvPr id="371" name="楕円 370"/>
        <xdr:cNvSpPr/>
      </xdr:nvSpPr>
      <xdr:spPr>
        <a:xfrm>
          <a:off x="7810500" y="10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24176</xdr:rowOff>
    </xdr:from>
    <xdr:ext cx="599010" cy="259045"/>
    <xdr:sp macro="" textlink="">
      <xdr:nvSpPr>
        <xdr:cNvPr id="372" name="テキスト ボックス 371"/>
        <xdr:cNvSpPr txBox="1"/>
      </xdr:nvSpPr>
      <xdr:spPr>
        <a:xfrm>
          <a:off x="7561795" y="101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104008</xdr:rowOff>
    </xdr:from>
    <xdr:to>
      <xdr:col>36</xdr:col>
      <xdr:colOff>165100</xdr:colOff>
      <xdr:row>59</xdr:row>
      <xdr:rowOff>34158</xdr:rowOff>
    </xdr:to>
    <xdr:sp macro="" textlink="">
      <xdr:nvSpPr>
        <xdr:cNvPr id="373" name="楕円 372"/>
        <xdr:cNvSpPr/>
      </xdr:nvSpPr>
      <xdr:spPr>
        <a:xfrm>
          <a:off x="69215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25285</xdr:rowOff>
    </xdr:from>
    <xdr:ext cx="599010" cy="259045"/>
    <xdr:sp macro="" textlink="">
      <xdr:nvSpPr>
        <xdr:cNvPr id="374" name="テキスト ボックス 373"/>
        <xdr:cNvSpPr txBox="1"/>
      </xdr:nvSpPr>
      <xdr:spPr>
        <a:xfrm>
          <a:off x="6672795" y="101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32282</xdr:rowOff>
    </xdr:from>
    <xdr:to>
      <xdr:col>55</xdr:col>
      <xdr:colOff>0</xdr:colOff>
      <xdr:row>79</xdr:row>
      <xdr:rowOff>39478</xdr:rowOff>
    </xdr:to>
    <xdr:cxnSp macro="">
      <xdr:nvCxnSpPr>
        <xdr:cNvPr id="403" name="直線コネクタ 402"/>
        <xdr:cNvCxnSpPr/>
      </xdr:nvCxnSpPr>
      <xdr:spPr>
        <a:xfrm>
          <a:off x="9639300" y="13576832"/>
          <a:ext cx="838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15380</xdr:rowOff>
    </xdr:from>
    <xdr:to>
      <xdr:col>50</xdr:col>
      <xdr:colOff>114300</xdr:colOff>
      <xdr:row>79</xdr:row>
      <xdr:rowOff>32282</xdr:rowOff>
    </xdr:to>
    <xdr:cxnSp macro="">
      <xdr:nvCxnSpPr>
        <xdr:cNvPr id="406" name="直線コネクタ 405"/>
        <xdr:cNvCxnSpPr/>
      </xdr:nvCxnSpPr>
      <xdr:spPr>
        <a:xfrm>
          <a:off x="8750300" y="13559930"/>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15380</xdr:rowOff>
    </xdr:from>
    <xdr:to>
      <xdr:col>45</xdr:col>
      <xdr:colOff>177800</xdr:colOff>
      <xdr:row>79</xdr:row>
      <xdr:rowOff>44450</xdr:rowOff>
    </xdr:to>
    <xdr:cxnSp macro="">
      <xdr:nvCxnSpPr>
        <xdr:cNvPr id="409" name="直線コネクタ 408"/>
        <xdr:cNvCxnSpPr/>
      </xdr:nvCxnSpPr>
      <xdr:spPr>
        <a:xfrm flipV="1">
          <a:off x="7861300" y="13559930"/>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44419</xdr:rowOff>
    </xdr:from>
    <xdr:to>
      <xdr:col>41</xdr:col>
      <xdr:colOff>50800</xdr:colOff>
      <xdr:row>79</xdr:row>
      <xdr:rowOff>44450</xdr:rowOff>
    </xdr:to>
    <xdr:cxnSp macro="">
      <xdr:nvCxnSpPr>
        <xdr:cNvPr id="412" name="直線コネクタ 411"/>
        <xdr:cNvCxnSpPr/>
      </xdr:nvCxnSpPr>
      <xdr:spPr>
        <a:xfrm>
          <a:off x="6972300" y="1358896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160128</xdr:rowOff>
    </xdr:from>
    <xdr:to>
      <xdr:col>55</xdr:col>
      <xdr:colOff>50800</xdr:colOff>
      <xdr:row>79</xdr:row>
      <xdr:rowOff>90278</xdr:rowOff>
    </xdr:to>
    <xdr:sp macro="" textlink="">
      <xdr:nvSpPr>
        <xdr:cNvPr id="422" name="楕円 421"/>
        <xdr:cNvSpPr/>
      </xdr:nvSpPr>
      <xdr:spPr>
        <a:xfrm>
          <a:off x="104267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3" name="普通建設事業費 （ うち新規整備　）該当値テキスト"/>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152932</xdr:rowOff>
    </xdr:from>
    <xdr:to>
      <xdr:col>50</xdr:col>
      <xdr:colOff>165100</xdr:colOff>
      <xdr:row>79</xdr:row>
      <xdr:rowOff>83082</xdr:rowOff>
    </xdr:to>
    <xdr:sp macro="" textlink="">
      <xdr:nvSpPr>
        <xdr:cNvPr id="424" name="楕円 423"/>
        <xdr:cNvSpPr/>
      </xdr:nvSpPr>
      <xdr:spPr>
        <a:xfrm>
          <a:off x="9588500" y="135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74209</xdr:rowOff>
    </xdr:from>
    <xdr:ext cx="534377" cy="259045"/>
    <xdr:sp macro="" textlink="">
      <xdr:nvSpPr>
        <xdr:cNvPr id="425" name="テキスト ボックス 424"/>
        <xdr:cNvSpPr txBox="1"/>
      </xdr:nvSpPr>
      <xdr:spPr>
        <a:xfrm>
          <a:off x="9372111" y="136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136030</xdr:rowOff>
    </xdr:from>
    <xdr:to>
      <xdr:col>46</xdr:col>
      <xdr:colOff>38100</xdr:colOff>
      <xdr:row>79</xdr:row>
      <xdr:rowOff>66180</xdr:rowOff>
    </xdr:to>
    <xdr:sp macro="" textlink="">
      <xdr:nvSpPr>
        <xdr:cNvPr id="426" name="楕円 425"/>
        <xdr:cNvSpPr/>
      </xdr:nvSpPr>
      <xdr:spPr>
        <a:xfrm>
          <a:off x="8699500" y="13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57307</xdr:rowOff>
    </xdr:from>
    <xdr:ext cx="534377" cy="259045"/>
    <xdr:sp macro="" textlink="">
      <xdr:nvSpPr>
        <xdr:cNvPr id="427" name="テキスト ボックス 426"/>
        <xdr:cNvSpPr txBox="1"/>
      </xdr:nvSpPr>
      <xdr:spPr>
        <a:xfrm>
          <a:off x="8483111" y="136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165069</xdr:rowOff>
    </xdr:from>
    <xdr:to>
      <xdr:col>36</xdr:col>
      <xdr:colOff>165100</xdr:colOff>
      <xdr:row>79</xdr:row>
      <xdr:rowOff>95219</xdr:rowOff>
    </xdr:to>
    <xdr:sp macro="" textlink="">
      <xdr:nvSpPr>
        <xdr:cNvPr id="430" name="楕円 429"/>
        <xdr:cNvSpPr/>
      </xdr:nvSpPr>
      <xdr:spPr>
        <a:xfrm>
          <a:off x="6921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86346</xdr:rowOff>
    </xdr:from>
    <xdr:ext cx="313932" cy="259045"/>
    <xdr:sp macro="" textlink="">
      <xdr:nvSpPr>
        <xdr:cNvPr id="431" name="テキスト ボックス 430"/>
        <xdr:cNvSpPr txBox="1"/>
      </xdr:nvSpPr>
      <xdr:spPr>
        <a:xfrm>
          <a:off x="6815333" y="13630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114136</xdr:rowOff>
    </xdr:from>
    <xdr:to>
      <xdr:col>55</xdr:col>
      <xdr:colOff>0</xdr:colOff>
      <xdr:row>98</xdr:row>
      <xdr:rowOff>75563</xdr:rowOff>
    </xdr:to>
    <xdr:cxnSp macro="">
      <xdr:nvCxnSpPr>
        <xdr:cNvPr id="458" name="直線コネクタ 457"/>
        <xdr:cNvCxnSpPr/>
      </xdr:nvCxnSpPr>
      <xdr:spPr>
        <a:xfrm flipV="1">
          <a:off x="9639300" y="16744786"/>
          <a:ext cx="838200" cy="1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75563</xdr:rowOff>
    </xdr:from>
    <xdr:to>
      <xdr:col>50</xdr:col>
      <xdr:colOff>114300</xdr:colOff>
      <xdr:row>98</xdr:row>
      <xdr:rowOff>87881</xdr:rowOff>
    </xdr:to>
    <xdr:cxnSp macro="">
      <xdr:nvCxnSpPr>
        <xdr:cNvPr id="461" name="直線コネクタ 460"/>
        <xdr:cNvCxnSpPr/>
      </xdr:nvCxnSpPr>
      <xdr:spPr>
        <a:xfrm flipV="1">
          <a:off x="8750300" y="16877663"/>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69962</xdr:rowOff>
    </xdr:from>
    <xdr:to>
      <xdr:col>45</xdr:col>
      <xdr:colOff>177800</xdr:colOff>
      <xdr:row>98</xdr:row>
      <xdr:rowOff>87881</xdr:rowOff>
    </xdr:to>
    <xdr:cxnSp macro="">
      <xdr:nvCxnSpPr>
        <xdr:cNvPr id="464" name="直線コネクタ 463"/>
        <xdr:cNvCxnSpPr/>
      </xdr:nvCxnSpPr>
      <xdr:spPr>
        <a:xfrm>
          <a:off x="7861300" y="16872062"/>
          <a:ext cx="8890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69754</xdr:rowOff>
    </xdr:from>
    <xdr:to>
      <xdr:col>41</xdr:col>
      <xdr:colOff>50800</xdr:colOff>
      <xdr:row>98</xdr:row>
      <xdr:rowOff>69962</xdr:rowOff>
    </xdr:to>
    <xdr:cxnSp macro="">
      <xdr:nvCxnSpPr>
        <xdr:cNvPr id="467" name="直線コネクタ 466"/>
        <xdr:cNvCxnSpPr/>
      </xdr:nvCxnSpPr>
      <xdr:spPr>
        <a:xfrm>
          <a:off x="6972300" y="16871854"/>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63336</xdr:rowOff>
    </xdr:from>
    <xdr:to>
      <xdr:col>55</xdr:col>
      <xdr:colOff>50800</xdr:colOff>
      <xdr:row>97</xdr:row>
      <xdr:rowOff>164936</xdr:rowOff>
    </xdr:to>
    <xdr:sp macro="" textlink="">
      <xdr:nvSpPr>
        <xdr:cNvPr id="477" name="楕円 476"/>
        <xdr:cNvSpPr/>
      </xdr:nvSpPr>
      <xdr:spPr>
        <a:xfrm>
          <a:off x="10426700" y="166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86213</xdr:rowOff>
    </xdr:from>
    <xdr:ext cx="599010" cy="259045"/>
    <xdr:sp macro="" textlink="">
      <xdr:nvSpPr>
        <xdr:cNvPr id="478" name="普通建設事業費 （ うち更新整備　）該当値テキスト"/>
        <xdr:cNvSpPr txBox="1"/>
      </xdr:nvSpPr>
      <xdr:spPr>
        <a:xfrm>
          <a:off x="10528300" y="1654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24763</xdr:rowOff>
    </xdr:from>
    <xdr:to>
      <xdr:col>50</xdr:col>
      <xdr:colOff>165100</xdr:colOff>
      <xdr:row>98</xdr:row>
      <xdr:rowOff>126363</xdr:rowOff>
    </xdr:to>
    <xdr:sp macro="" textlink="">
      <xdr:nvSpPr>
        <xdr:cNvPr id="479" name="楕円 478"/>
        <xdr:cNvSpPr/>
      </xdr:nvSpPr>
      <xdr:spPr>
        <a:xfrm>
          <a:off x="9588500" y="16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117490</xdr:rowOff>
    </xdr:from>
    <xdr:ext cx="599010" cy="259045"/>
    <xdr:sp macro="" textlink="">
      <xdr:nvSpPr>
        <xdr:cNvPr id="480" name="テキスト ボックス 479"/>
        <xdr:cNvSpPr txBox="1"/>
      </xdr:nvSpPr>
      <xdr:spPr>
        <a:xfrm>
          <a:off x="9339795" y="1691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37081</xdr:rowOff>
    </xdr:from>
    <xdr:to>
      <xdr:col>46</xdr:col>
      <xdr:colOff>38100</xdr:colOff>
      <xdr:row>98</xdr:row>
      <xdr:rowOff>138681</xdr:rowOff>
    </xdr:to>
    <xdr:sp macro="" textlink="">
      <xdr:nvSpPr>
        <xdr:cNvPr id="481" name="楕円 480"/>
        <xdr:cNvSpPr/>
      </xdr:nvSpPr>
      <xdr:spPr>
        <a:xfrm>
          <a:off x="8699500" y="16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129808</xdr:rowOff>
    </xdr:from>
    <xdr:ext cx="599010" cy="259045"/>
    <xdr:sp macro="" textlink="">
      <xdr:nvSpPr>
        <xdr:cNvPr id="482" name="テキスト ボックス 481"/>
        <xdr:cNvSpPr txBox="1"/>
      </xdr:nvSpPr>
      <xdr:spPr>
        <a:xfrm>
          <a:off x="8450795" y="169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19162</xdr:rowOff>
    </xdr:from>
    <xdr:to>
      <xdr:col>41</xdr:col>
      <xdr:colOff>101600</xdr:colOff>
      <xdr:row>98</xdr:row>
      <xdr:rowOff>120762</xdr:rowOff>
    </xdr:to>
    <xdr:sp macro="" textlink="">
      <xdr:nvSpPr>
        <xdr:cNvPr id="483" name="楕円 482"/>
        <xdr:cNvSpPr/>
      </xdr:nvSpPr>
      <xdr:spPr>
        <a:xfrm>
          <a:off x="7810500" y="168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111889</xdr:rowOff>
    </xdr:from>
    <xdr:ext cx="599010" cy="259045"/>
    <xdr:sp macro="" textlink="">
      <xdr:nvSpPr>
        <xdr:cNvPr id="484" name="テキスト ボックス 483"/>
        <xdr:cNvSpPr txBox="1"/>
      </xdr:nvSpPr>
      <xdr:spPr>
        <a:xfrm>
          <a:off x="7561795" y="1691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18954</xdr:rowOff>
    </xdr:from>
    <xdr:to>
      <xdr:col>36</xdr:col>
      <xdr:colOff>165100</xdr:colOff>
      <xdr:row>98</xdr:row>
      <xdr:rowOff>120554</xdr:rowOff>
    </xdr:to>
    <xdr:sp macro="" textlink="">
      <xdr:nvSpPr>
        <xdr:cNvPr id="485" name="楕円 484"/>
        <xdr:cNvSpPr/>
      </xdr:nvSpPr>
      <xdr:spPr>
        <a:xfrm>
          <a:off x="6921500" y="168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137081</xdr:rowOff>
    </xdr:from>
    <xdr:ext cx="599010" cy="259045"/>
    <xdr:sp macro="" textlink="">
      <xdr:nvSpPr>
        <xdr:cNvPr id="486" name="テキスト ボックス 485"/>
        <xdr:cNvSpPr txBox="1"/>
      </xdr:nvSpPr>
      <xdr:spPr>
        <a:xfrm>
          <a:off x="6672795" y="1659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42726</xdr:rowOff>
    </xdr:from>
    <xdr:to>
      <xdr:col>85</xdr:col>
      <xdr:colOff>127000</xdr:colOff>
      <xdr:row>39</xdr:row>
      <xdr:rowOff>44227</xdr:rowOff>
    </xdr:to>
    <xdr:cxnSp macro="">
      <xdr:nvCxnSpPr>
        <xdr:cNvPr id="515" name="直線コネクタ 514"/>
        <xdr:cNvCxnSpPr/>
      </xdr:nvCxnSpPr>
      <xdr:spPr>
        <a:xfrm>
          <a:off x="15481300" y="6729276"/>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42726</xdr:rowOff>
    </xdr:from>
    <xdr:to>
      <xdr:col>81</xdr:col>
      <xdr:colOff>50800</xdr:colOff>
      <xdr:row>39</xdr:row>
      <xdr:rowOff>43237</xdr:rowOff>
    </xdr:to>
    <xdr:cxnSp macro="">
      <xdr:nvCxnSpPr>
        <xdr:cNvPr id="518" name="直線コネクタ 517"/>
        <xdr:cNvCxnSpPr/>
      </xdr:nvCxnSpPr>
      <xdr:spPr>
        <a:xfrm flipV="1">
          <a:off x="14592300" y="6729276"/>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39209</xdr:rowOff>
    </xdr:from>
    <xdr:to>
      <xdr:col>76</xdr:col>
      <xdr:colOff>114300</xdr:colOff>
      <xdr:row>39</xdr:row>
      <xdr:rowOff>43237</xdr:rowOff>
    </xdr:to>
    <xdr:cxnSp macro="">
      <xdr:nvCxnSpPr>
        <xdr:cNvPr id="521" name="直線コネクタ 520"/>
        <xdr:cNvCxnSpPr/>
      </xdr:nvCxnSpPr>
      <xdr:spPr>
        <a:xfrm>
          <a:off x="13703300" y="6725759"/>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39209</xdr:rowOff>
    </xdr:from>
    <xdr:to>
      <xdr:col>71</xdr:col>
      <xdr:colOff>177800</xdr:colOff>
      <xdr:row>39</xdr:row>
      <xdr:rowOff>42884</xdr:rowOff>
    </xdr:to>
    <xdr:cxnSp macro="">
      <xdr:nvCxnSpPr>
        <xdr:cNvPr id="524" name="直線コネクタ 523"/>
        <xdr:cNvCxnSpPr/>
      </xdr:nvCxnSpPr>
      <xdr:spPr>
        <a:xfrm flipV="1">
          <a:off x="12814300" y="6725759"/>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164877</xdr:rowOff>
    </xdr:from>
    <xdr:to>
      <xdr:col>85</xdr:col>
      <xdr:colOff>177800</xdr:colOff>
      <xdr:row>39</xdr:row>
      <xdr:rowOff>95027</xdr:rowOff>
    </xdr:to>
    <xdr:sp macro="" textlink="">
      <xdr:nvSpPr>
        <xdr:cNvPr id="534" name="楕円 533"/>
        <xdr:cNvSpPr/>
      </xdr:nvSpPr>
      <xdr:spPr>
        <a:xfrm>
          <a:off x="16268700" y="66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78565" cy="259045"/>
    <xdr:sp macro="" textlink="">
      <xdr:nvSpPr>
        <xdr:cNvPr id="535" name="災害復旧事業費該当値テキスト"/>
        <xdr:cNvSpPr txBox="1"/>
      </xdr:nvSpPr>
      <xdr:spPr>
        <a:xfrm>
          <a:off x="16370300" y="661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163376</xdr:rowOff>
    </xdr:from>
    <xdr:to>
      <xdr:col>81</xdr:col>
      <xdr:colOff>101600</xdr:colOff>
      <xdr:row>39</xdr:row>
      <xdr:rowOff>93526</xdr:rowOff>
    </xdr:to>
    <xdr:sp macro="" textlink="">
      <xdr:nvSpPr>
        <xdr:cNvPr id="536" name="楕円 535"/>
        <xdr:cNvSpPr/>
      </xdr:nvSpPr>
      <xdr:spPr>
        <a:xfrm>
          <a:off x="15430500" y="66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84653</xdr:rowOff>
    </xdr:from>
    <xdr:ext cx="378565" cy="259045"/>
    <xdr:sp macro="" textlink="">
      <xdr:nvSpPr>
        <xdr:cNvPr id="537" name="テキスト ボックス 536"/>
        <xdr:cNvSpPr txBox="1"/>
      </xdr:nvSpPr>
      <xdr:spPr>
        <a:xfrm>
          <a:off x="15292017" y="677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163887</xdr:rowOff>
    </xdr:from>
    <xdr:to>
      <xdr:col>76</xdr:col>
      <xdr:colOff>165100</xdr:colOff>
      <xdr:row>39</xdr:row>
      <xdr:rowOff>94037</xdr:rowOff>
    </xdr:to>
    <xdr:sp macro="" textlink="">
      <xdr:nvSpPr>
        <xdr:cNvPr id="538" name="楕円 537"/>
        <xdr:cNvSpPr/>
      </xdr:nvSpPr>
      <xdr:spPr>
        <a:xfrm>
          <a:off x="14541500" y="66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85164</xdr:rowOff>
    </xdr:from>
    <xdr:ext cx="378565" cy="259045"/>
    <xdr:sp macro="" textlink="">
      <xdr:nvSpPr>
        <xdr:cNvPr id="539" name="テキスト ボックス 538"/>
        <xdr:cNvSpPr txBox="1"/>
      </xdr:nvSpPr>
      <xdr:spPr>
        <a:xfrm>
          <a:off x="14403017" y="677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159859</xdr:rowOff>
    </xdr:from>
    <xdr:to>
      <xdr:col>72</xdr:col>
      <xdr:colOff>38100</xdr:colOff>
      <xdr:row>39</xdr:row>
      <xdr:rowOff>90009</xdr:rowOff>
    </xdr:to>
    <xdr:sp macro="" textlink="">
      <xdr:nvSpPr>
        <xdr:cNvPr id="540" name="楕円 539"/>
        <xdr:cNvSpPr/>
      </xdr:nvSpPr>
      <xdr:spPr>
        <a:xfrm>
          <a:off x="13652500" y="66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81136</xdr:rowOff>
    </xdr:from>
    <xdr:ext cx="469744" cy="259045"/>
    <xdr:sp macro="" textlink="">
      <xdr:nvSpPr>
        <xdr:cNvPr id="541" name="テキスト ボックス 540"/>
        <xdr:cNvSpPr txBox="1"/>
      </xdr:nvSpPr>
      <xdr:spPr>
        <a:xfrm>
          <a:off x="13468428" y="676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163534</xdr:rowOff>
    </xdr:from>
    <xdr:to>
      <xdr:col>67</xdr:col>
      <xdr:colOff>101600</xdr:colOff>
      <xdr:row>39</xdr:row>
      <xdr:rowOff>93684</xdr:rowOff>
    </xdr:to>
    <xdr:sp macro="" textlink="">
      <xdr:nvSpPr>
        <xdr:cNvPr id="542" name="楕円 541"/>
        <xdr:cNvSpPr/>
      </xdr:nvSpPr>
      <xdr:spPr>
        <a:xfrm>
          <a:off x="12763500" y="66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84811</xdr:rowOff>
    </xdr:from>
    <xdr:ext cx="378565" cy="259045"/>
    <xdr:sp macro="" textlink="">
      <xdr:nvSpPr>
        <xdr:cNvPr id="543" name="テキスト ボックス 542"/>
        <xdr:cNvSpPr txBox="1"/>
      </xdr:nvSpPr>
      <xdr:spPr>
        <a:xfrm>
          <a:off x="12625017" y="677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119338</xdr:rowOff>
    </xdr:from>
    <xdr:to>
      <xdr:col>85</xdr:col>
      <xdr:colOff>127000</xdr:colOff>
      <xdr:row>78</xdr:row>
      <xdr:rowOff>132862</xdr:rowOff>
    </xdr:to>
    <xdr:cxnSp macro="">
      <xdr:nvCxnSpPr>
        <xdr:cNvPr id="627" name="直線コネクタ 626"/>
        <xdr:cNvCxnSpPr/>
      </xdr:nvCxnSpPr>
      <xdr:spPr>
        <a:xfrm>
          <a:off x="15481300" y="13492438"/>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106285</xdr:rowOff>
    </xdr:from>
    <xdr:to>
      <xdr:col>81</xdr:col>
      <xdr:colOff>50800</xdr:colOff>
      <xdr:row>78</xdr:row>
      <xdr:rowOff>119338</xdr:rowOff>
    </xdr:to>
    <xdr:cxnSp macro="">
      <xdr:nvCxnSpPr>
        <xdr:cNvPr id="630" name="直線コネクタ 629"/>
        <xdr:cNvCxnSpPr/>
      </xdr:nvCxnSpPr>
      <xdr:spPr>
        <a:xfrm>
          <a:off x="14592300" y="134793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57183</xdr:rowOff>
    </xdr:from>
    <xdr:to>
      <xdr:col>76</xdr:col>
      <xdr:colOff>114300</xdr:colOff>
      <xdr:row>78</xdr:row>
      <xdr:rowOff>106285</xdr:rowOff>
    </xdr:to>
    <xdr:cxnSp macro="">
      <xdr:nvCxnSpPr>
        <xdr:cNvPr id="633" name="直線コネクタ 632"/>
        <xdr:cNvCxnSpPr/>
      </xdr:nvCxnSpPr>
      <xdr:spPr>
        <a:xfrm>
          <a:off x="13703300" y="13430283"/>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36692</xdr:rowOff>
    </xdr:from>
    <xdr:to>
      <xdr:col>71</xdr:col>
      <xdr:colOff>177800</xdr:colOff>
      <xdr:row>78</xdr:row>
      <xdr:rowOff>57183</xdr:rowOff>
    </xdr:to>
    <xdr:cxnSp macro="">
      <xdr:nvCxnSpPr>
        <xdr:cNvPr id="636" name="直線コネクタ 635"/>
        <xdr:cNvCxnSpPr/>
      </xdr:nvCxnSpPr>
      <xdr:spPr>
        <a:xfrm>
          <a:off x="12814300" y="13409792"/>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82062</xdr:rowOff>
    </xdr:from>
    <xdr:to>
      <xdr:col>85</xdr:col>
      <xdr:colOff>177800</xdr:colOff>
      <xdr:row>79</xdr:row>
      <xdr:rowOff>12212</xdr:rowOff>
    </xdr:to>
    <xdr:sp macro="" textlink="">
      <xdr:nvSpPr>
        <xdr:cNvPr id="646" name="楕円 645"/>
        <xdr:cNvSpPr/>
      </xdr:nvSpPr>
      <xdr:spPr>
        <a:xfrm>
          <a:off x="16268700" y="134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60489</xdr:rowOff>
    </xdr:from>
    <xdr:ext cx="534377" cy="259045"/>
    <xdr:sp macro="" textlink="">
      <xdr:nvSpPr>
        <xdr:cNvPr id="647" name="公債費該当値テキスト"/>
        <xdr:cNvSpPr txBox="1"/>
      </xdr:nvSpPr>
      <xdr:spPr>
        <a:xfrm>
          <a:off x="16370300"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68538</xdr:rowOff>
    </xdr:from>
    <xdr:to>
      <xdr:col>81</xdr:col>
      <xdr:colOff>101600</xdr:colOff>
      <xdr:row>78</xdr:row>
      <xdr:rowOff>170138</xdr:rowOff>
    </xdr:to>
    <xdr:sp macro="" textlink="">
      <xdr:nvSpPr>
        <xdr:cNvPr id="648" name="楕円 647"/>
        <xdr:cNvSpPr/>
      </xdr:nvSpPr>
      <xdr:spPr>
        <a:xfrm>
          <a:off x="15430500" y="134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161265</xdr:rowOff>
    </xdr:from>
    <xdr:ext cx="534377" cy="259045"/>
    <xdr:sp macro="" textlink="">
      <xdr:nvSpPr>
        <xdr:cNvPr id="649" name="テキスト ボックス 648"/>
        <xdr:cNvSpPr txBox="1"/>
      </xdr:nvSpPr>
      <xdr:spPr>
        <a:xfrm>
          <a:off x="15214111" y="135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55485</xdr:rowOff>
    </xdr:from>
    <xdr:to>
      <xdr:col>76</xdr:col>
      <xdr:colOff>165100</xdr:colOff>
      <xdr:row>78</xdr:row>
      <xdr:rowOff>157085</xdr:rowOff>
    </xdr:to>
    <xdr:sp macro="" textlink="">
      <xdr:nvSpPr>
        <xdr:cNvPr id="650" name="楕円 649"/>
        <xdr:cNvSpPr/>
      </xdr:nvSpPr>
      <xdr:spPr>
        <a:xfrm>
          <a:off x="14541500" y="134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148212</xdr:rowOff>
    </xdr:from>
    <xdr:ext cx="599010" cy="259045"/>
    <xdr:sp macro="" textlink="">
      <xdr:nvSpPr>
        <xdr:cNvPr id="651" name="テキスト ボックス 650"/>
        <xdr:cNvSpPr txBox="1"/>
      </xdr:nvSpPr>
      <xdr:spPr>
        <a:xfrm>
          <a:off x="14292795" y="135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6383</xdr:rowOff>
    </xdr:from>
    <xdr:to>
      <xdr:col>72</xdr:col>
      <xdr:colOff>38100</xdr:colOff>
      <xdr:row>78</xdr:row>
      <xdr:rowOff>107983</xdr:rowOff>
    </xdr:to>
    <xdr:sp macro="" textlink="">
      <xdr:nvSpPr>
        <xdr:cNvPr id="652" name="楕円 651"/>
        <xdr:cNvSpPr/>
      </xdr:nvSpPr>
      <xdr:spPr>
        <a:xfrm>
          <a:off x="13652500" y="133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99110</xdr:rowOff>
    </xdr:from>
    <xdr:ext cx="599010" cy="259045"/>
    <xdr:sp macro="" textlink="">
      <xdr:nvSpPr>
        <xdr:cNvPr id="653" name="テキスト ボックス 652"/>
        <xdr:cNvSpPr txBox="1"/>
      </xdr:nvSpPr>
      <xdr:spPr>
        <a:xfrm>
          <a:off x="13403795" y="1347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157342</xdr:rowOff>
    </xdr:from>
    <xdr:to>
      <xdr:col>67</xdr:col>
      <xdr:colOff>101600</xdr:colOff>
      <xdr:row>78</xdr:row>
      <xdr:rowOff>87492</xdr:rowOff>
    </xdr:to>
    <xdr:sp macro="" textlink="">
      <xdr:nvSpPr>
        <xdr:cNvPr id="654" name="楕円 653"/>
        <xdr:cNvSpPr/>
      </xdr:nvSpPr>
      <xdr:spPr>
        <a:xfrm>
          <a:off x="12763500" y="133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78619</xdr:rowOff>
    </xdr:from>
    <xdr:ext cx="599010" cy="259045"/>
    <xdr:sp macro="" textlink="">
      <xdr:nvSpPr>
        <xdr:cNvPr id="655" name="テキスト ボックス 654"/>
        <xdr:cNvSpPr txBox="1"/>
      </xdr:nvSpPr>
      <xdr:spPr>
        <a:xfrm>
          <a:off x="12514795" y="1345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164529</xdr:rowOff>
    </xdr:from>
    <xdr:to>
      <xdr:col>85</xdr:col>
      <xdr:colOff>127000</xdr:colOff>
      <xdr:row>99</xdr:row>
      <xdr:rowOff>3460</xdr:rowOff>
    </xdr:to>
    <xdr:cxnSp macro="">
      <xdr:nvCxnSpPr>
        <xdr:cNvPr id="684" name="直線コネクタ 683"/>
        <xdr:cNvCxnSpPr/>
      </xdr:nvCxnSpPr>
      <xdr:spPr>
        <a:xfrm flipV="1">
          <a:off x="15481300" y="16966629"/>
          <a:ext cx="8382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620</xdr:rowOff>
    </xdr:from>
    <xdr:to>
      <xdr:col>81</xdr:col>
      <xdr:colOff>50800</xdr:colOff>
      <xdr:row>99</xdr:row>
      <xdr:rowOff>3460</xdr:rowOff>
    </xdr:to>
    <xdr:cxnSp macro="">
      <xdr:nvCxnSpPr>
        <xdr:cNvPr id="687" name="直線コネクタ 686"/>
        <xdr:cNvCxnSpPr/>
      </xdr:nvCxnSpPr>
      <xdr:spPr>
        <a:xfrm>
          <a:off x="14592300" y="16974170"/>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92897</xdr:rowOff>
    </xdr:from>
    <xdr:to>
      <xdr:col>76</xdr:col>
      <xdr:colOff>114300</xdr:colOff>
      <xdr:row>99</xdr:row>
      <xdr:rowOff>620</xdr:rowOff>
    </xdr:to>
    <xdr:cxnSp macro="">
      <xdr:nvCxnSpPr>
        <xdr:cNvPr id="690" name="直線コネクタ 689"/>
        <xdr:cNvCxnSpPr/>
      </xdr:nvCxnSpPr>
      <xdr:spPr>
        <a:xfrm>
          <a:off x="13703300" y="16894997"/>
          <a:ext cx="889000" cy="7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92897</xdr:rowOff>
    </xdr:from>
    <xdr:to>
      <xdr:col>71</xdr:col>
      <xdr:colOff>177800</xdr:colOff>
      <xdr:row>98</xdr:row>
      <xdr:rowOff>144249</xdr:rowOff>
    </xdr:to>
    <xdr:cxnSp macro="">
      <xdr:nvCxnSpPr>
        <xdr:cNvPr id="693" name="直線コネクタ 692"/>
        <xdr:cNvCxnSpPr/>
      </xdr:nvCxnSpPr>
      <xdr:spPr>
        <a:xfrm flipV="1">
          <a:off x="12814300" y="16894997"/>
          <a:ext cx="889000" cy="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113729</xdr:rowOff>
    </xdr:from>
    <xdr:to>
      <xdr:col>85</xdr:col>
      <xdr:colOff>177800</xdr:colOff>
      <xdr:row>99</xdr:row>
      <xdr:rowOff>43879</xdr:rowOff>
    </xdr:to>
    <xdr:sp macro="" textlink="">
      <xdr:nvSpPr>
        <xdr:cNvPr id="703" name="楕円 702"/>
        <xdr:cNvSpPr/>
      </xdr:nvSpPr>
      <xdr:spPr>
        <a:xfrm>
          <a:off x="16268700" y="16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124110</xdr:rowOff>
    </xdr:from>
    <xdr:to>
      <xdr:col>81</xdr:col>
      <xdr:colOff>101600</xdr:colOff>
      <xdr:row>99</xdr:row>
      <xdr:rowOff>54260</xdr:rowOff>
    </xdr:to>
    <xdr:sp macro="" textlink="">
      <xdr:nvSpPr>
        <xdr:cNvPr id="705" name="楕円 704"/>
        <xdr:cNvSpPr/>
      </xdr:nvSpPr>
      <xdr:spPr>
        <a:xfrm>
          <a:off x="15430500" y="169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45387</xdr:rowOff>
    </xdr:from>
    <xdr:ext cx="534377" cy="259045"/>
    <xdr:sp macro="" textlink="">
      <xdr:nvSpPr>
        <xdr:cNvPr id="706" name="テキスト ボックス 705"/>
        <xdr:cNvSpPr txBox="1"/>
      </xdr:nvSpPr>
      <xdr:spPr>
        <a:xfrm>
          <a:off x="15214111" y="170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121270</xdr:rowOff>
    </xdr:from>
    <xdr:to>
      <xdr:col>76</xdr:col>
      <xdr:colOff>165100</xdr:colOff>
      <xdr:row>99</xdr:row>
      <xdr:rowOff>51420</xdr:rowOff>
    </xdr:to>
    <xdr:sp macro="" textlink="">
      <xdr:nvSpPr>
        <xdr:cNvPr id="707" name="楕円 706"/>
        <xdr:cNvSpPr/>
      </xdr:nvSpPr>
      <xdr:spPr>
        <a:xfrm>
          <a:off x="14541500" y="169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42547</xdr:rowOff>
    </xdr:from>
    <xdr:ext cx="534377" cy="259045"/>
    <xdr:sp macro="" textlink="">
      <xdr:nvSpPr>
        <xdr:cNvPr id="708" name="テキスト ボックス 707"/>
        <xdr:cNvSpPr txBox="1"/>
      </xdr:nvSpPr>
      <xdr:spPr>
        <a:xfrm>
          <a:off x="14325111" y="1701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42097</xdr:rowOff>
    </xdr:from>
    <xdr:to>
      <xdr:col>72</xdr:col>
      <xdr:colOff>38100</xdr:colOff>
      <xdr:row>98</xdr:row>
      <xdr:rowOff>143697</xdr:rowOff>
    </xdr:to>
    <xdr:sp macro="" textlink="">
      <xdr:nvSpPr>
        <xdr:cNvPr id="709" name="楕円 708"/>
        <xdr:cNvSpPr/>
      </xdr:nvSpPr>
      <xdr:spPr>
        <a:xfrm>
          <a:off x="13652500" y="1684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160224</xdr:rowOff>
    </xdr:from>
    <xdr:ext cx="599010" cy="259045"/>
    <xdr:sp macro="" textlink="">
      <xdr:nvSpPr>
        <xdr:cNvPr id="710" name="テキスト ボックス 709"/>
        <xdr:cNvSpPr txBox="1"/>
      </xdr:nvSpPr>
      <xdr:spPr>
        <a:xfrm>
          <a:off x="13403795" y="166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93449</xdr:rowOff>
    </xdr:from>
    <xdr:to>
      <xdr:col>67</xdr:col>
      <xdr:colOff>101600</xdr:colOff>
      <xdr:row>99</xdr:row>
      <xdr:rowOff>23599</xdr:rowOff>
    </xdr:to>
    <xdr:sp macro="" textlink="">
      <xdr:nvSpPr>
        <xdr:cNvPr id="711" name="楕円 710"/>
        <xdr:cNvSpPr/>
      </xdr:nvSpPr>
      <xdr:spPr>
        <a:xfrm>
          <a:off x="12763500" y="168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40126</xdr:rowOff>
    </xdr:from>
    <xdr:ext cx="534377" cy="259045"/>
    <xdr:sp macro="" textlink="">
      <xdr:nvSpPr>
        <xdr:cNvPr id="712" name="テキスト ボックス 711"/>
        <xdr:cNvSpPr txBox="1"/>
      </xdr:nvSpPr>
      <xdr:spPr>
        <a:xfrm>
          <a:off x="12547111" y="166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131928</xdr:rowOff>
    </xdr:from>
    <xdr:to>
      <xdr:col>116</xdr:col>
      <xdr:colOff>63500</xdr:colOff>
      <xdr:row>38</xdr:row>
      <xdr:rowOff>135608</xdr:rowOff>
    </xdr:to>
    <xdr:cxnSp macro="">
      <xdr:nvCxnSpPr>
        <xdr:cNvPr id="739" name="直線コネクタ 738"/>
        <xdr:cNvCxnSpPr/>
      </xdr:nvCxnSpPr>
      <xdr:spPr>
        <a:xfrm flipV="1">
          <a:off x="21323300" y="6647028"/>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135608</xdr:rowOff>
    </xdr:from>
    <xdr:to>
      <xdr:col>111</xdr:col>
      <xdr:colOff>177800</xdr:colOff>
      <xdr:row>38</xdr:row>
      <xdr:rowOff>135791</xdr:rowOff>
    </xdr:to>
    <xdr:cxnSp macro="">
      <xdr:nvCxnSpPr>
        <xdr:cNvPr id="742" name="直線コネクタ 741"/>
        <xdr:cNvCxnSpPr/>
      </xdr:nvCxnSpPr>
      <xdr:spPr>
        <a:xfrm flipV="1">
          <a:off x="20434300" y="66507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135791</xdr:rowOff>
    </xdr:from>
    <xdr:to>
      <xdr:col>107</xdr:col>
      <xdr:colOff>50800</xdr:colOff>
      <xdr:row>38</xdr:row>
      <xdr:rowOff>135882</xdr:rowOff>
    </xdr:to>
    <xdr:cxnSp macro="">
      <xdr:nvCxnSpPr>
        <xdr:cNvPr id="745" name="直線コネクタ 744"/>
        <xdr:cNvCxnSpPr/>
      </xdr:nvCxnSpPr>
      <xdr:spPr>
        <a:xfrm flipV="1">
          <a:off x="19545300" y="66508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135882</xdr:rowOff>
    </xdr:from>
    <xdr:to>
      <xdr:col>102</xdr:col>
      <xdr:colOff>114300</xdr:colOff>
      <xdr:row>38</xdr:row>
      <xdr:rowOff>135996</xdr:rowOff>
    </xdr:to>
    <xdr:cxnSp macro="">
      <xdr:nvCxnSpPr>
        <xdr:cNvPr id="748" name="直線コネクタ 747"/>
        <xdr:cNvCxnSpPr/>
      </xdr:nvCxnSpPr>
      <xdr:spPr>
        <a:xfrm flipV="1">
          <a:off x="18656300" y="66509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58" name="楕円 757"/>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378565" cy="259045"/>
    <xdr:sp macro="" textlink="">
      <xdr:nvSpPr>
        <xdr:cNvPr id="759" name="投資及び出資金該当値テキスト"/>
        <xdr:cNvSpPr txBox="1"/>
      </xdr:nvSpPr>
      <xdr:spPr>
        <a:xfrm>
          <a:off x="22212300" y="65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84808</xdr:rowOff>
    </xdr:from>
    <xdr:to>
      <xdr:col>112</xdr:col>
      <xdr:colOff>38100</xdr:colOff>
      <xdr:row>39</xdr:row>
      <xdr:rowOff>14958</xdr:rowOff>
    </xdr:to>
    <xdr:sp macro="" textlink="">
      <xdr:nvSpPr>
        <xdr:cNvPr id="760" name="楕円 759"/>
        <xdr:cNvSpPr/>
      </xdr:nvSpPr>
      <xdr:spPr>
        <a:xfrm>
          <a:off x="212725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6085</xdr:rowOff>
    </xdr:from>
    <xdr:ext cx="378565" cy="259045"/>
    <xdr:sp macro="" textlink="">
      <xdr:nvSpPr>
        <xdr:cNvPr id="761" name="テキスト ボックス 760"/>
        <xdr:cNvSpPr txBox="1"/>
      </xdr:nvSpPr>
      <xdr:spPr>
        <a:xfrm>
          <a:off x="21134017" y="669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84991</xdr:rowOff>
    </xdr:from>
    <xdr:to>
      <xdr:col>107</xdr:col>
      <xdr:colOff>101600</xdr:colOff>
      <xdr:row>39</xdr:row>
      <xdr:rowOff>15141</xdr:rowOff>
    </xdr:to>
    <xdr:sp macro="" textlink="">
      <xdr:nvSpPr>
        <xdr:cNvPr id="762" name="楕円 761"/>
        <xdr:cNvSpPr/>
      </xdr:nvSpPr>
      <xdr:spPr>
        <a:xfrm>
          <a:off x="20383500" y="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6268</xdr:rowOff>
    </xdr:from>
    <xdr:ext cx="378565" cy="259045"/>
    <xdr:sp macro="" textlink="">
      <xdr:nvSpPr>
        <xdr:cNvPr id="763" name="テキスト ボックス 762"/>
        <xdr:cNvSpPr txBox="1"/>
      </xdr:nvSpPr>
      <xdr:spPr>
        <a:xfrm>
          <a:off x="20245017" y="669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85082</xdr:rowOff>
    </xdr:from>
    <xdr:to>
      <xdr:col>102</xdr:col>
      <xdr:colOff>165100</xdr:colOff>
      <xdr:row>39</xdr:row>
      <xdr:rowOff>15232</xdr:rowOff>
    </xdr:to>
    <xdr:sp macro="" textlink="">
      <xdr:nvSpPr>
        <xdr:cNvPr id="764" name="楕円 763"/>
        <xdr:cNvSpPr/>
      </xdr:nvSpPr>
      <xdr:spPr>
        <a:xfrm>
          <a:off x="194945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6359</xdr:rowOff>
    </xdr:from>
    <xdr:ext cx="378565" cy="259045"/>
    <xdr:sp macro="" textlink="">
      <xdr:nvSpPr>
        <xdr:cNvPr id="765" name="テキスト ボックス 764"/>
        <xdr:cNvSpPr txBox="1"/>
      </xdr:nvSpPr>
      <xdr:spPr>
        <a:xfrm>
          <a:off x="19356017" y="669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85196</xdr:rowOff>
    </xdr:from>
    <xdr:to>
      <xdr:col>98</xdr:col>
      <xdr:colOff>38100</xdr:colOff>
      <xdr:row>39</xdr:row>
      <xdr:rowOff>15346</xdr:rowOff>
    </xdr:to>
    <xdr:sp macro="" textlink="">
      <xdr:nvSpPr>
        <xdr:cNvPr id="766" name="楕円 765"/>
        <xdr:cNvSpPr/>
      </xdr:nvSpPr>
      <xdr:spPr>
        <a:xfrm>
          <a:off x="186055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6473</xdr:rowOff>
    </xdr:from>
    <xdr:ext cx="378565" cy="259045"/>
    <xdr:sp macro="" textlink="">
      <xdr:nvSpPr>
        <xdr:cNvPr id="767" name="テキスト ボックス 766"/>
        <xdr:cNvSpPr txBox="1"/>
      </xdr:nvSpPr>
      <xdr:spPr>
        <a:xfrm>
          <a:off x="18467017" y="669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76547</xdr:rowOff>
    </xdr:from>
    <xdr:to>
      <xdr:col>116</xdr:col>
      <xdr:colOff>63500</xdr:colOff>
      <xdr:row>58</xdr:row>
      <xdr:rowOff>96710</xdr:rowOff>
    </xdr:to>
    <xdr:cxnSp macro="">
      <xdr:nvCxnSpPr>
        <xdr:cNvPr id="794" name="直線コネクタ 793"/>
        <xdr:cNvCxnSpPr/>
      </xdr:nvCxnSpPr>
      <xdr:spPr>
        <a:xfrm flipV="1">
          <a:off x="21323300" y="10020647"/>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96710</xdr:rowOff>
    </xdr:from>
    <xdr:to>
      <xdr:col>111</xdr:col>
      <xdr:colOff>177800</xdr:colOff>
      <xdr:row>58</xdr:row>
      <xdr:rowOff>96956</xdr:rowOff>
    </xdr:to>
    <xdr:cxnSp macro="">
      <xdr:nvCxnSpPr>
        <xdr:cNvPr id="797" name="直線コネクタ 796"/>
        <xdr:cNvCxnSpPr/>
      </xdr:nvCxnSpPr>
      <xdr:spPr>
        <a:xfrm flipV="1">
          <a:off x="20434300" y="10040810"/>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96956</xdr:rowOff>
    </xdr:from>
    <xdr:to>
      <xdr:col>107</xdr:col>
      <xdr:colOff>50800</xdr:colOff>
      <xdr:row>58</xdr:row>
      <xdr:rowOff>101245</xdr:rowOff>
    </xdr:to>
    <xdr:cxnSp macro="">
      <xdr:nvCxnSpPr>
        <xdr:cNvPr id="800" name="直線コネクタ 799"/>
        <xdr:cNvCxnSpPr/>
      </xdr:nvCxnSpPr>
      <xdr:spPr>
        <a:xfrm flipV="1">
          <a:off x="19545300" y="10041056"/>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100412</xdr:rowOff>
    </xdr:from>
    <xdr:to>
      <xdr:col>102</xdr:col>
      <xdr:colOff>114300</xdr:colOff>
      <xdr:row>58</xdr:row>
      <xdr:rowOff>101245</xdr:rowOff>
    </xdr:to>
    <xdr:cxnSp macro="">
      <xdr:nvCxnSpPr>
        <xdr:cNvPr id="803" name="直線コネクタ 802"/>
        <xdr:cNvCxnSpPr/>
      </xdr:nvCxnSpPr>
      <xdr:spPr>
        <a:xfrm>
          <a:off x="18656300" y="10044512"/>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25747</xdr:rowOff>
    </xdr:from>
    <xdr:to>
      <xdr:col>116</xdr:col>
      <xdr:colOff>114300</xdr:colOff>
      <xdr:row>58</xdr:row>
      <xdr:rowOff>127347</xdr:rowOff>
    </xdr:to>
    <xdr:sp macro="" textlink="">
      <xdr:nvSpPr>
        <xdr:cNvPr id="813" name="楕円 812"/>
        <xdr:cNvSpPr/>
      </xdr:nvSpPr>
      <xdr:spPr>
        <a:xfrm>
          <a:off x="22110700" y="99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156574</xdr:rowOff>
    </xdr:from>
    <xdr:ext cx="534377" cy="259045"/>
    <xdr:sp macro="" textlink="">
      <xdr:nvSpPr>
        <xdr:cNvPr id="814" name="貸付金該当値テキスト"/>
        <xdr:cNvSpPr txBox="1"/>
      </xdr:nvSpPr>
      <xdr:spPr>
        <a:xfrm>
          <a:off x="22212300" y="97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45910</xdr:rowOff>
    </xdr:from>
    <xdr:to>
      <xdr:col>112</xdr:col>
      <xdr:colOff>38100</xdr:colOff>
      <xdr:row>58</xdr:row>
      <xdr:rowOff>147510</xdr:rowOff>
    </xdr:to>
    <xdr:sp macro="" textlink="">
      <xdr:nvSpPr>
        <xdr:cNvPr id="815" name="楕円 814"/>
        <xdr:cNvSpPr/>
      </xdr:nvSpPr>
      <xdr:spPr>
        <a:xfrm>
          <a:off x="21272500" y="99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164037</xdr:rowOff>
    </xdr:from>
    <xdr:ext cx="469744" cy="259045"/>
    <xdr:sp macro="" textlink="">
      <xdr:nvSpPr>
        <xdr:cNvPr id="816" name="テキスト ボックス 815"/>
        <xdr:cNvSpPr txBox="1"/>
      </xdr:nvSpPr>
      <xdr:spPr>
        <a:xfrm>
          <a:off x="21088428" y="97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46156</xdr:rowOff>
    </xdr:from>
    <xdr:to>
      <xdr:col>107</xdr:col>
      <xdr:colOff>101600</xdr:colOff>
      <xdr:row>58</xdr:row>
      <xdr:rowOff>147756</xdr:rowOff>
    </xdr:to>
    <xdr:sp macro="" textlink="">
      <xdr:nvSpPr>
        <xdr:cNvPr id="817" name="楕円 816"/>
        <xdr:cNvSpPr/>
      </xdr:nvSpPr>
      <xdr:spPr>
        <a:xfrm>
          <a:off x="20383500" y="99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164283</xdr:rowOff>
    </xdr:from>
    <xdr:ext cx="469744" cy="259045"/>
    <xdr:sp macro="" textlink="">
      <xdr:nvSpPr>
        <xdr:cNvPr id="818" name="テキスト ボックス 817"/>
        <xdr:cNvSpPr txBox="1"/>
      </xdr:nvSpPr>
      <xdr:spPr>
        <a:xfrm>
          <a:off x="20199428" y="976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50445</xdr:rowOff>
    </xdr:from>
    <xdr:to>
      <xdr:col>102</xdr:col>
      <xdr:colOff>165100</xdr:colOff>
      <xdr:row>58</xdr:row>
      <xdr:rowOff>152045</xdr:rowOff>
    </xdr:to>
    <xdr:sp macro="" textlink="">
      <xdr:nvSpPr>
        <xdr:cNvPr id="819" name="楕円 818"/>
        <xdr:cNvSpPr/>
      </xdr:nvSpPr>
      <xdr:spPr>
        <a:xfrm>
          <a:off x="19494500" y="99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143172</xdr:rowOff>
    </xdr:from>
    <xdr:ext cx="469744" cy="259045"/>
    <xdr:sp macro="" textlink="">
      <xdr:nvSpPr>
        <xdr:cNvPr id="820" name="テキスト ボックス 819"/>
        <xdr:cNvSpPr txBox="1"/>
      </xdr:nvSpPr>
      <xdr:spPr>
        <a:xfrm>
          <a:off x="19310428" y="10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49612</xdr:rowOff>
    </xdr:from>
    <xdr:to>
      <xdr:col>98</xdr:col>
      <xdr:colOff>38100</xdr:colOff>
      <xdr:row>58</xdr:row>
      <xdr:rowOff>151212</xdr:rowOff>
    </xdr:to>
    <xdr:sp macro="" textlink="">
      <xdr:nvSpPr>
        <xdr:cNvPr id="821" name="楕円 820"/>
        <xdr:cNvSpPr/>
      </xdr:nvSpPr>
      <xdr:spPr>
        <a:xfrm>
          <a:off x="18605500" y="99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167739</xdr:rowOff>
    </xdr:from>
    <xdr:ext cx="469744" cy="259045"/>
    <xdr:sp macro="" textlink="">
      <xdr:nvSpPr>
        <xdr:cNvPr id="822" name="テキスト ボックス 821"/>
        <xdr:cNvSpPr txBox="1"/>
      </xdr:nvSpPr>
      <xdr:spPr>
        <a:xfrm>
          <a:off x="18421428" y="97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151225</xdr:rowOff>
    </xdr:from>
    <xdr:to>
      <xdr:col>116</xdr:col>
      <xdr:colOff>63500</xdr:colOff>
      <xdr:row>75</xdr:row>
      <xdr:rowOff>152916</xdr:rowOff>
    </xdr:to>
    <xdr:cxnSp macro="">
      <xdr:nvCxnSpPr>
        <xdr:cNvPr id="851" name="直線コネクタ 850"/>
        <xdr:cNvCxnSpPr/>
      </xdr:nvCxnSpPr>
      <xdr:spPr>
        <a:xfrm>
          <a:off x="21323300" y="13009975"/>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151225</xdr:rowOff>
    </xdr:from>
    <xdr:to>
      <xdr:col>111</xdr:col>
      <xdr:colOff>177800</xdr:colOff>
      <xdr:row>76</xdr:row>
      <xdr:rowOff>16580</xdr:rowOff>
    </xdr:to>
    <xdr:cxnSp macro="">
      <xdr:nvCxnSpPr>
        <xdr:cNvPr id="854" name="直線コネクタ 853"/>
        <xdr:cNvCxnSpPr/>
      </xdr:nvCxnSpPr>
      <xdr:spPr>
        <a:xfrm flipV="1">
          <a:off x="20434300" y="13009975"/>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16580</xdr:rowOff>
    </xdr:from>
    <xdr:to>
      <xdr:col>107</xdr:col>
      <xdr:colOff>50800</xdr:colOff>
      <xdr:row>76</xdr:row>
      <xdr:rowOff>19749</xdr:rowOff>
    </xdr:to>
    <xdr:cxnSp macro="">
      <xdr:nvCxnSpPr>
        <xdr:cNvPr id="857" name="直線コネクタ 856"/>
        <xdr:cNvCxnSpPr/>
      </xdr:nvCxnSpPr>
      <xdr:spPr>
        <a:xfrm flipV="1">
          <a:off x="19545300" y="130467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16047</xdr:rowOff>
    </xdr:from>
    <xdr:to>
      <xdr:col>102</xdr:col>
      <xdr:colOff>114300</xdr:colOff>
      <xdr:row>76</xdr:row>
      <xdr:rowOff>19749</xdr:rowOff>
    </xdr:to>
    <xdr:cxnSp macro="">
      <xdr:nvCxnSpPr>
        <xdr:cNvPr id="860" name="直線コネクタ 859"/>
        <xdr:cNvCxnSpPr/>
      </xdr:nvCxnSpPr>
      <xdr:spPr>
        <a:xfrm>
          <a:off x="18656300" y="130462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102117</xdr:rowOff>
    </xdr:from>
    <xdr:to>
      <xdr:col>116</xdr:col>
      <xdr:colOff>114300</xdr:colOff>
      <xdr:row>76</xdr:row>
      <xdr:rowOff>32268</xdr:rowOff>
    </xdr:to>
    <xdr:sp macro="" textlink="">
      <xdr:nvSpPr>
        <xdr:cNvPr id="870" name="楕円 869"/>
        <xdr:cNvSpPr/>
      </xdr:nvSpPr>
      <xdr:spPr>
        <a:xfrm>
          <a:off x="22110700" y="129608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124994</xdr:rowOff>
    </xdr:from>
    <xdr:ext cx="599010" cy="259045"/>
    <xdr:sp macro="" textlink="">
      <xdr:nvSpPr>
        <xdr:cNvPr id="871" name="繰出金該当値テキスト"/>
        <xdr:cNvSpPr txBox="1"/>
      </xdr:nvSpPr>
      <xdr:spPr>
        <a:xfrm>
          <a:off x="22212300" y="12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100425</xdr:rowOff>
    </xdr:from>
    <xdr:to>
      <xdr:col>112</xdr:col>
      <xdr:colOff>38100</xdr:colOff>
      <xdr:row>76</xdr:row>
      <xdr:rowOff>30575</xdr:rowOff>
    </xdr:to>
    <xdr:sp macro="" textlink="">
      <xdr:nvSpPr>
        <xdr:cNvPr id="872" name="楕円 871"/>
        <xdr:cNvSpPr/>
      </xdr:nvSpPr>
      <xdr:spPr>
        <a:xfrm>
          <a:off x="21272500" y="129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47102</xdr:rowOff>
    </xdr:from>
    <xdr:ext cx="599010" cy="259045"/>
    <xdr:sp macro="" textlink="">
      <xdr:nvSpPr>
        <xdr:cNvPr id="873" name="テキスト ボックス 872"/>
        <xdr:cNvSpPr txBox="1"/>
      </xdr:nvSpPr>
      <xdr:spPr>
        <a:xfrm>
          <a:off x="21023795" y="1273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137230</xdr:rowOff>
    </xdr:from>
    <xdr:to>
      <xdr:col>107</xdr:col>
      <xdr:colOff>101600</xdr:colOff>
      <xdr:row>76</xdr:row>
      <xdr:rowOff>67379</xdr:rowOff>
    </xdr:to>
    <xdr:sp macro="" textlink="">
      <xdr:nvSpPr>
        <xdr:cNvPr id="874" name="楕円 873"/>
        <xdr:cNvSpPr/>
      </xdr:nvSpPr>
      <xdr:spPr>
        <a:xfrm>
          <a:off x="20383500" y="1299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83907</xdr:rowOff>
    </xdr:from>
    <xdr:ext cx="599010" cy="259045"/>
    <xdr:sp macro="" textlink="">
      <xdr:nvSpPr>
        <xdr:cNvPr id="875" name="テキスト ボックス 874"/>
        <xdr:cNvSpPr txBox="1"/>
      </xdr:nvSpPr>
      <xdr:spPr>
        <a:xfrm>
          <a:off x="20134795" y="127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140400</xdr:rowOff>
    </xdr:from>
    <xdr:to>
      <xdr:col>102</xdr:col>
      <xdr:colOff>165100</xdr:colOff>
      <xdr:row>76</xdr:row>
      <xdr:rowOff>70551</xdr:rowOff>
    </xdr:to>
    <xdr:sp macro="" textlink="">
      <xdr:nvSpPr>
        <xdr:cNvPr id="876" name="楕円 875"/>
        <xdr:cNvSpPr/>
      </xdr:nvSpPr>
      <xdr:spPr>
        <a:xfrm>
          <a:off x="194945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87077</xdr:rowOff>
    </xdr:from>
    <xdr:ext cx="599010" cy="259045"/>
    <xdr:sp macro="" textlink="">
      <xdr:nvSpPr>
        <xdr:cNvPr id="877" name="テキスト ボックス 876"/>
        <xdr:cNvSpPr txBox="1"/>
      </xdr:nvSpPr>
      <xdr:spPr>
        <a:xfrm>
          <a:off x="19245795" y="127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136696</xdr:rowOff>
    </xdr:from>
    <xdr:to>
      <xdr:col>98</xdr:col>
      <xdr:colOff>38100</xdr:colOff>
      <xdr:row>76</xdr:row>
      <xdr:rowOff>66846</xdr:rowOff>
    </xdr:to>
    <xdr:sp macro="" textlink="">
      <xdr:nvSpPr>
        <xdr:cNvPr id="878" name="楕円 877"/>
        <xdr:cNvSpPr/>
      </xdr:nvSpPr>
      <xdr:spPr>
        <a:xfrm>
          <a:off x="18605500" y="129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83373</xdr:rowOff>
    </xdr:from>
    <xdr:ext cx="599010" cy="259045"/>
    <xdr:sp macro="" textlink="">
      <xdr:nvSpPr>
        <xdr:cNvPr id="879" name="テキスト ボックス 878"/>
        <xdr:cNvSpPr txBox="1"/>
      </xdr:nvSpPr>
      <xdr:spPr>
        <a:xfrm>
          <a:off x="18356795" y="127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1,709,681</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513,880</a:t>
          </a:r>
          <a:r>
            <a:rPr kumimoji="1" lang="ja-JP" altLang="en-US" sz="1300">
              <a:latin typeface="ＭＳ Ｐゴシック" panose="020B0600070205080204" pitchFamily="50" charset="-128"/>
              <a:ea typeface="ＭＳ Ｐゴシック" panose="020B0600070205080204" pitchFamily="50" charset="-128"/>
            </a:rPr>
            <a:t>円の増額となっている。これは人口減少に伴う住民一人当たりの負担の増もあるが、主な構成項目である普通建設事業費及び補助費等の増額が要因として挙げられる。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各項目に共通して、令和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年度は新型コロナウイルス感染症対策に係る経費が多額となっており、住民一人当たりの負担を押し上げている要因となっている。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441,159</a:t>
          </a:r>
          <a:r>
            <a:rPr kumimoji="1" lang="ja-JP" altLang="en-US" sz="1300">
              <a:latin typeface="ＭＳ Ｐゴシック" panose="020B0600070205080204" pitchFamily="50" charset="-128"/>
              <a:ea typeface="ＭＳ Ｐゴシック" panose="020B0600070205080204" pitchFamily="50" charset="-128"/>
            </a:rPr>
            <a:t>円で類似団体平均と比較し</a:t>
          </a:r>
          <a:r>
            <a:rPr kumimoji="1" lang="en-US" altLang="ja-JP" sz="1300">
              <a:latin typeface="ＭＳ Ｐゴシック" panose="020B0600070205080204" pitchFamily="50" charset="-128"/>
              <a:ea typeface="ＭＳ Ｐゴシック" panose="020B0600070205080204" pitchFamily="50" charset="-128"/>
            </a:rPr>
            <a:t>140,124</a:t>
          </a:r>
          <a:r>
            <a:rPr kumimoji="1" lang="ja-JP" altLang="en-US" sz="1300">
              <a:latin typeface="ＭＳ Ｐゴシック" panose="020B0600070205080204" pitchFamily="50" charset="-128"/>
              <a:ea typeface="ＭＳ Ｐゴシック" panose="020B0600070205080204" pitchFamily="50" charset="-128"/>
            </a:rPr>
            <a:t>円上回っており、前年度と比較すると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277,017</a:t>
          </a:r>
          <a:r>
            <a:rPr kumimoji="1" lang="ja-JP" altLang="en-US" sz="1300">
              <a:latin typeface="ＭＳ Ｐゴシック" panose="020B0600070205080204" pitchFamily="50" charset="-128"/>
              <a:ea typeface="ＭＳ Ｐゴシック" panose="020B0600070205080204" pitchFamily="50" charset="-128"/>
            </a:rPr>
            <a:t>円の増額となっている。これは防災行政用無線施設デジタル化事業（事業費：</a:t>
          </a:r>
          <a:r>
            <a:rPr kumimoji="1" lang="en-US" altLang="ja-JP" sz="1300">
              <a:latin typeface="ＭＳ Ｐゴシック" panose="020B0600070205080204" pitchFamily="50" charset="-128"/>
              <a:ea typeface="ＭＳ Ｐゴシック" panose="020B0600070205080204" pitchFamily="50" charset="-128"/>
            </a:rPr>
            <a:t>356,949</a:t>
          </a:r>
          <a:r>
            <a:rPr kumimoji="1" lang="ja-JP" altLang="en-US" sz="1300">
              <a:latin typeface="ＭＳ Ｐゴシック" panose="020B0600070205080204" pitchFamily="50" charset="-128"/>
              <a:ea typeface="ＭＳ Ｐゴシック" panose="020B0600070205080204" pitchFamily="50" charset="-128"/>
            </a:rPr>
            <a:t>千円）及び</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サイボードネットワーク構築業務委託（事業費：</a:t>
          </a:r>
          <a:r>
            <a:rPr kumimoji="1" lang="en-US" altLang="ja-JP" sz="1300">
              <a:latin typeface="ＭＳ Ｐゴシック" panose="020B0600070205080204" pitchFamily="50" charset="-128"/>
              <a:ea typeface="ＭＳ Ｐゴシック" panose="020B0600070205080204" pitchFamily="50" charset="-128"/>
            </a:rPr>
            <a:t>144,650</a:t>
          </a:r>
          <a:r>
            <a:rPr kumimoji="1" lang="ja-JP" altLang="en-US" sz="1300">
              <a:latin typeface="ＭＳ Ｐゴシック" panose="020B0600070205080204" pitchFamily="50" charset="-128"/>
              <a:ea typeface="ＭＳ Ｐゴシック" panose="020B0600070205080204" pitchFamily="50" charset="-128"/>
            </a:rPr>
            <a:t>千円）」の実施が影響している。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419,381</a:t>
          </a:r>
          <a:r>
            <a:rPr kumimoji="1" lang="ja-JP" altLang="en-US" sz="1300">
              <a:latin typeface="ＭＳ Ｐゴシック" panose="020B0600070205080204" pitchFamily="50" charset="-128"/>
              <a:ea typeface="ＭＳ Ｐゴシック" panose="020B0600070205080204" pitchFamily="50" charset="-128"/>
            </a:rPr>
            <a:t>円で類似団体平均と比較し</a:t>
          </a:r>
          <a:r>
            <a:rPr kumimoji="1" lang="en-US" altLang="ja-JP" sz="1300">
              <a:latin typeface="ＭＳ Ｐゴシック" panose="020B0600070205080204" pitchFamily="50" charset="-128"/>
              <a:ea typeface="ＭＳ Ｐゴシック" panose="020B0600070205080204" pitchFamily="50" charset="-128"/>
            </a:rPr>
            <a:t>79,244</a:t>
          </a:r>
          <a:r>
            <a:rPr kumimoji="1" lang="ja-JP" altLang="en-US" sz="1300">
              <a:latin typeface="ＭＳ Ｐゴシック" panose="020B0600070205080204" pitchFamily="50" charset="-128"/>
              <a:ea typeface="ＭＳ Ｐゴシック" panose="020B0600070205080204" pitchFamily="50" charset="-128"/>
            </a:rPr>
            <a:t>円上回っており、前年度と比較すると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180,839</a:t>
          </a:r>
          <a:r>
            <a:rPr kumimoji="1" lang="ja-JP" altLang="en-US" sz="1300">
              <a:latin typeface="ＭＳ Ｐゴシック" panose="020B0600070205080204" pitchFamily="50" charset="-128"/>
              <a:ea typeface="ＭＳ Ｐゴシック" panose="020B0600070205080204" pitchFamily="50" charset="-128"/>
            </a:rPr>
            <a:t>円の増額となっている。ごみ・し尿処理業務や消防業務などを下北地域広域行政事務組合で行っているため高止まりの状態ではあるが、一部事務組合負担金のうち消防分署費では抑制が図られている。令和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年度から新ゴミ処理施設の建設事業が始まるため、一部事務組合負担金はさらに増額となる見込みである。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1,911
135.04
3,329,094
3,268,911
52,501
1,541,025
1,627,585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46450</xdr:rowOff>
    </xdr:from>
    <xdr:to>
      <xdr:col>24</xdr:col>
      <xdr:colOff>63500</xdr:colOff>
      <xdr:row>36</xdr:row>
      <xdr:rowOff>48755</xdr:rowOff>
    </xdr:to>
    <xdr:cxnSp macro="">
      <xdr:nvCxnSpPr>
        <xdr:cNvPr id="60" name="直線コネクタ 59"/>
        <xdr:cNvCxnSpPr/>
      </xdr:nvCxnSpPr>
      <xdr:spPr>
        <a:xfrm>
          <a:off x="3797300" y="6218650"/>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46450</xdr:rowOff>
    </xdr:from>
    <xdr:to>
      <xdr:col>19</xdr:col>
      <xdr:colOff>177800</xdr:colOff>
      <xdr:row>36</xdr:row>
      <xdr:rowOff>104991</xdr:rowOff>
    </xdr:to>
    <xdr:cxnSp macro="">
      <xdr:nvCxnSpPr>
        <xdr:cNvPr id="63" name="直線コネクタ 62"/>
        <xdr:cNvCxnSpPr/>
      </xdr:nvCxnSpPr>
      <xdr:spPr>
        <a:xfrm flipV="1">
          <a:off x="2908300" y="6218650"/>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104991</xdr:rowOff>
    </xdr:from>
    <xdr:to>
      <xdr:col>15</xdr:col>
      <xdr:colOff>50800</xdr:colOff>
      <xdr:row>36</xdr:row>
      <xdr:rowOff>138767</xdr:rowOff>
    </xdr:to>
    <xdr:cxnSp macro="">
      <xdr:nvCxnSpPr>
        <xdr:cNvPr id="66" name="直線コネクタ 65"/>
        <xdr:cNvCxnSpPr/>
      </xdr:nvCxnSpPr>
      <xdr:spPr>
        <a:xfrm flipV="1">
          <a:off x="2019300" y="627719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132271</xdr:rowOff>
    </xdr:from>
    <xdr:to>
      <xdr:col>10</xdr:col>
      <xdr:colOff>114300</xdr:colOff>
      <xdr:row>36</xdr:row>
      <xdr:rowOff>138767</xdr:rowOff>
    </xdr:to>
    <xdr:cxnSp macro="">
      <xdr:nvCxnSpPr>
        <xdr:cNvPr id="69" name="直線コネクタ 68"/>
        <xdr:cNvCxnSpPr/>
      </xdr:nvCxnSpPr>
      <xdr:spPr>
        <a:xfrm>
          <a:off x="1130300" y="630447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169405</xdr:rowOff>
    </xdr:from>
    <xdr:to>
      <xdr:col>24</xdr:col>
      <xdr:colOff>114300</xdr:colOff>
      <xdr:row>36</xdr:row>
      <xdr:rowOff>99555</xdr:rowOff>
    </xdr:to>
    <xdr:sp macro="" textlink="">
      <xdr:nvSpPr>
        <xdr:cNvPr id="79" name="楕円 78"/>
        <xdr:cNvSpPr/>
      </xdr:nvSpPr>
      <xdr:spPr>
        <a:xfrm>
          <a:off x="45847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20832</xdr:rowOff>
    </xdr:from>
    <xdr:ext cx="534377" cy="259045"/>
    <xdr:sp macro="" textlink="">
      <xdr:nvSpPr>
        <xdr:cNvPr id="80" name="議会費該当値テキスト"/>
        <xdr:cNvSpPr txBox="1"/>
      </xdr:nvSpPr>
      <xdr:spPr>
        <a:xfrm>
          <a:off x="4686300" y="60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167100</xdr:rowOff>
    </xdr:from>
    <xdr:to>
      <xdr:col>20</xdr:col>
      <xdr:colOff>38100</xdr:colOff>
      <xdr:row>36</xdr:row>
      <xdr:rowOff>97250</xdr:rowOff>
    </xdr:to>
    <xdr:sp macro="" textlink="">
      <xdr:nvSpPr>
        <xdr:cNvPr id="81" name="楕円 80"/>
        <xdr:cNvSpPr/>
      </xdr:nvSpPr>
      <xdr:spPr>
        <a:xfrm>
          <a:off x="3746500" y="61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113777</xdr:rowOff>
    </xdr:from>
    <xdr:ext cx="534377" cy="259045"/>
    <xdr:sp macro="" textlink="">
      <xdr:nvSpPr>
        <xdr:cNvPr id="82" name="テキスト ボックス 81"/>
        <xdr:cNvSpPr txBox="1"/>
      </xdr:nvSpPr>
      <xdr:spPr>
        <a:xfrm>
          <a:off x="3530111" y="59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54191</xdr:rowOff>
    </xdr:from>
    <xdr:to>
      <xdr:col>15</xdr:col>
      <xdr:colOff>101600</xdr:colOff>
      <xdr:row>36</xdr:row>
      <xdr:rowOff>155791</xdr:rowOff>
    </xdr:to>
    <xdr:sp macro="" textlink="">
      <xdr:nvSpPr>
        <xdr:cNvPr id="83" name="楕円 82"/>
        <xdr:cNvSpPr/>
      </xdr:nvSpPr>
      <xdr:spPr>
        <a:xfrm>
          <a:off x="28575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868</xdr:rowOff>
    </xdr:from>
    <xdr:ext cx="534377" cy="259045"/>
    <xdr:sp macro="" textlink="">
      <xdr:nvSpPr>
        <xdr:cNvPr id="84" name="テキスト ボックス 83"/>
        <xdr:cNvSpPr txBox="1"/>
      </xdr:nvSpPr>
      <xdr:spPr>
        <a:xfrm>
          <a:off x="2641111" y="60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87967</xdr:rowOff>
    </xdr:from>
    <xdr:to>
      <xdr:col>10</xdr:col>
      <xdr:colOff>165100</xdr:colOff>
      <xdr:row>37</xdr:row>
      <xdr:rowOff>18117</xdr:rowOff>
    </xdr:to>
    <xdr:sp macro="" textlink="">
      <xdr:nvSpPr>
        <xdr:cNvPr id="85" name="楕円 84"/>
        <xdr:cNvSpPr/>
      </xdr:nvSpPr>
      <xdr:spPr>
        <a:xfrm>
          <a:off x="1968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34644</xdr:rowOff>
    </xdr:from>
    <xdr:ext cx="534377" cy="259045"/>
    <xdr:sp macro="" textlink="">
      <xdr:nvSpPr>
        <xdr:cNvPr id="86" name="テキスト ボックス 85"/>
        <xdr:cNvSpPr txBox="1"/>
      </xdr:nvSpPr>
      <xdr:spPr>
        <a:xfrm>
          <a:off x="1752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81471</xdr:rowOff>
    </xdr:from>
    <xdr:to>
      <xdr:col>6</xdr:col>
      <xdr:colOff>38100</xdr:colOff>
      <xdr:row>37</xdr:row>
      <xdr:rowOff>11621</xdr:rowOff>
    </xdr:to>
    <xdr:sp macro="" textlink="">
      <xdr:nvSpPr>
        <xdr:cNvPr id="87" name="楕円 86"/>
        <xdr:cNvSpPr/>
      </xdr:nvSpPr>
      <xdr:spPr>
        <a:xfrm>
          <a:off x="107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28148</xdr:rowOff>
    </xdr:from>
    <xdr:ext cx="534377" cy="259045"/>
    <xdr:sp macro="" textlink="">
      <xdr:nvSpPr>
        <xdr:cNvPr id="88" name="テキスト ボックス 87"/>
        <xdr:cNvSpPr txBox="1"/>
      </xdr:nvSpPr>
      <xdr:spPr>
        <a:xfrm>
          <a:off x="863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4591</xdr:rowOff>
    </xdr:from>
    <xdr:to>
      <xdr:col>24</xdr:col>
      <xdr:colOff>63500</xdr:colOff>
      <xdr:row>58</xdr:row>
      <xdr:rowOff>18177</xdr:rowOff>
    </xdr:to>
    <xdr:cxnSp macro="">
      <xdr:nvCxnSpPr>
        <xdr:cNvPr id="115" name="直線コネクタ 114"/>
        <xdr:cNvCxnSpPr/>
      </xdr:nvCxnSpPr>
      <xdr:spPr>
        <a:xfrm flipV="1">
          <a:off x="3797300" y="9777241"/>
          <a:ext cx="838200" cy="18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7433</xdr:rowOff>
    </xdr:from>
    <xdr:to>
      <xdr:col>19</xdr:col>
      <xdr:colOff>177800</xdr:colOff>
      <xdr:row>58</xdr:row>
      <xdr:rowOff>18177</xdr:rowOff>
    </xdr:to>
    <xdr:cxnSp macro="">
      <xdr:nvCxnSpPr>
        <xdr:cNvPr id="118" name="直線コネクタ 117"/>
        <xdr:cNvCxnSpPr/>
      </xdr:nvCxnSpPr>
      <xdr:spPr>
        <a:xfrm>
          <a:off x="2908300" y="995153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120166</xdr:rowOff>
    </xdr:from>
    <xdr:to>
      <xdr:col>15</xdr:col>
      <xdr:colOff>50800</xdr:colOff>
      <xdr:row>58</xdr:row>
      <xdr:rowOff>7433</xdr:rowOff>
    </xdr:to>
    <xdr:cxnSp macro="">
      <xdr:nvCxnSpPr>
        <xdr:cNvPr id="121" name="直線コネクタ 120"/>
        <xdr:cNvCxnSpPr/>
      </xdr:nvCxnSpPr>
      <xdr:spPr>
        <a:xfrm>
          <a:off x="2019300" y="989281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120166</xdr:rowOff>
    </xdr:from>
    <xdr:to>
      <xdr:col>10</xdr:col>
      <xdr:colOff>114300</xdr:colOff>
      <xdr:row>58</xdr:row>
      <xdr:rowOff>8671</xdr:rowOff>
    </xdr:to>
    <xdr:cxnSp macro="">
      <xdr:nvCxnSpPr>
        <xdr:cNvPr id="124" name="直線コネクタ 123"/>
        <xdr:cNvCxnSpPr/>
      </xdr:nvCxnSpPr>
      <xdr:spPr>
        <a:xfrm flipV="1">
          <a:off x="1130300" y="9892816"/>
          <a:ext cx="889000" cy="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125241</xdr:rowOff>
    </xdr:from>
    <xdr:to>
      <xdr:col>24</xdr:col>
      <xdr:colOff>114300</xdr:colOff>
      <xdr:row>57</xdr:row>
      <xdr:rowOff>55391</xdr:rowOff>
    </xdr:to>
    <xdr:sp macro="" textlink="">
      <xdr:nvSpPr>
        <xdr:cNvPr id="134" name="楕円 133"/>
        <xdr:cNvSpPr/>
      </xdr:nvSpPr>
      <xdr:spPr>
        <a:xfrm>
          <a:off x="4584700" y="97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148118</xdr:rowOff>
    </xdr:from>
    <xdr:ext cx="599010" cy="259045"/>
    <xdr:sp macro="" textlink="">
      <xdr:nvSpPr>
        <xdr:cNvPr id="135" name="総務費該当値テキスト"/>
        <xdr:cNvSpPr txBox="1"/>
      </xdr:nvSpPr>
      <xdr:spPr>
        <a:xfrm>
          <a:off x="4686300" y="957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138827</xdr:rowOff>
    </xdr:from>
    <xdr:to>
      <xdr:col>20</xdr:col>
      <xdr:colOff>38100</xdr:colOff>
      <xdr:row>58</xdr:row>
      <xdr:rowOff>68977</xdr:rowOff>
    </xdr:to>
    <xdr:sp macro="" textlink="">
      <xdr:nvSpPr>
        <xdr:cNvPr id="136" name="楕円 135"/>
        <xdr:cNvSpPr/>
      </xdr:nvSpPr>
      <xdr:spPr>
        <a:xfrm>
          <a:off x="3746500" y="99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60104</xdr:rowOff>
    </xdr:from>
    <xdr:ext cx="599010" cy="259045"/>
    <xdr:sp macro="" textlink="">
      <xdr:nvSpPr>
        <xdr:cNvPr id="137" name="テキスト ボックス 136"/>
        <xdr:cNvSpPr txBox="1"/>
      </xdr:nvSpPr>
      <xdr:spPr>
        <a:xfrm>
          <a:off x="3497795" y="100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128083</xdr:rowOff>
    </xdr:from>
    <xdr:to>
      <xdr:col>15</xdr:col>
      <xdr:colOff>101600</xdr:colOff>
      <xdr:row>58</xdr:row>
      <xdr:rowOff>58233</xdr:rowOff>
    </xdr:to>
    <xdr:sp macro="" textlink="">
      <xdr:nvSpPr>
        <xdr:cNvPr id="138" name="楕円 137"/>
        <xdr:cNvSpPr/>
      </xdr:nvSpPr>
      <xdr:spPr>
        <a:xfrm>
          <a:off x="2857500" y="99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74760</xdr:rowOff>
    </xdr:from>
    <xdr:ext cx="599010" cy="259045"/>
    <xdr:sp macro="" textlink="">
      <xdr:nvSpPr>
        <xdr:cNvPr id="139" name="テキスト ボックス 138"/>
        <xdr:cNvSpPr txBox="1"/>
      </xdr:nvSpPr>
      <xdr:spPr>
        <a:xfrm>
          <a:off x="2608795" y="96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69366</xdr:rowOff>
    </xdr:from>
    <xdr:to>
      <xdr:col>10</xdr:col>
      <xdr:colOff>165100</xdr:colOff>
      <xdr:row>57</xdr:row>
      <xdr:rowOff>170966</xdr:rowOff>
    </xdr:to>
    <xdr:sp macro="" textlink="">
      <xdr:nvSpPr>
        <xdr:cNvPr id="140" name="楕円 139"/>
        <xdr:cNvSpPr/>
      </xdr:nvSpPr>
      <xdr:spPr>
        <a:xfrm>
          <a:off x="1968500" y="98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16043</xdr:rowOff>
    </xdr:from>
    <xdr:ext cx="599010" cy="259045"/>
    <xdr:sp macro="" textlink="">
      <xdr:nvSpPr>
        <xdr:cNvPr id="141" name="テキスト ボックス 140"/>
        <xdr:cNvSpPr txBox="1"/>
      </xdr:nvSpPr>
      <xdr:spPr>
        <a:xfrm>
          <a:off x="1719795" y="961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129321</xdr:rowOff>
    </xdr:from>
    <xdr:to>
      <xdr:col>6</xdr:col>
      <xdr:colOff>38100</xdr:colOff>
      <xdr:row>58</xdr:row>
      <xdr:rowOff>59471</xdr:rowOff>
    </xdr:to>
    <xdr:sp macro="" textlink="">
      <xdr:nvSpPr>
        <xdr:cNvPr id="142" name="楕円 141"/>
        <xdr:cNvSpPr/>
      </xdr:nvSpPr>
      <xdr:spPr>
        <a:xfrm>
          <a:off x="1079500" y="99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75998</xdr:rowOff>
    </xdr:from>
    <xdr:ext cx="599010" cy="259045"/>
    <xdr:sp macro="" textlink="">
      <xdr:nvSpPr>
        <xdr:cNvPr id="143" name="テキスト ボックス 142"/>
        <xdr:cNvSpPr txBox="1"/>
      </xdr:nvSpPr>
      <xdr:spPr>
        <a:xfrm>
          <a:off x="830795" y="96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132673</xdr:rowOff>
    </xdr:from>
    <xdr:to>
      <xdr:col>24</xdr:col>
      <xdr:colOff>63500</xdr:colOff>
      <xdr:row>76</xdr:row>
      <xdr:rowOff>165934</xdr:rowOff>
    </xdr:to>
    <xdr:cxnSp macro="">
      <xdr:nvCxnSpPr>
        <xdr:cNvPr id="172" name="直線コネクタ 171"/>
        <xdr:cNvCxnSpPr/>
      </xdr:nvCxnSpPr>
      <xdr:spPr>
        <a:xfrm flipV="1">
          <a:off x="3797300" y="13162873"/>
          <a:ext cx="8382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165934</xdr:rowOff>
    </xdr:from>
    <xdr:to>
      <xdr:col>19</xdr:col>
      <xdr:colOff>177800</xdr:colOff>
      <xdr:row>77</xdr:row>
      <xdr:rowOff>26907</xdr:rowOff>
    </xdr:to>
    <xdr:cxnSp macro="">
      <xdr:nvCxnSpPr>
        <xdr:cNvPr id="175" name="直線コネクタ 174"/>
        <xdr:cNvCxnSpPr/>
      </xdr:nvCxnSpPr>
      <xdr:spPr>
        <a:xfrm flipV="1">
          <a:off x="2908300" y="13196134"/>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22200</xdr:rowOff>
    </xdr:from>
    <xdr:to>
      <xdr:col>15</xdr:col>
      <xdr:colOff>50800</xdr:colOff>
      <xdr:row>77</xdr:row>
      <xdr:rowOff>26907</xdr:rowOff>
    </xdr:to>
    <xdr:cxnSp macro="">
      <xdr:nvCxnSpPr>
        <xdr:cNvPr id="178" name="直線コネクタ 177"/>
        <xdr:cNvCxnSpPr/>
      </xdr:nvCxnSpPr>
      <xdr:spPr>
        <a:xfrm>
          <a:off x="2019300" y="13223850"/>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131806</xdr:rowOff>
    </xdr:from>
    <xdr:to>
      <xdr:col>10</xdr:col>
      <xdr:colOff>114300</xdr:colOff>
      <xdr:row>77</xdr:row>
      <xdr:rowOff>22200</xdr:rowOff>
    </xdr:to>
    <xdr:cxnSp macro="">
      <xdr:nvCxnSpPr>
        <xdr:cNvPr id="181" name="直線コネクタ 180"/>
        <xdr:cNvCxnSpPr/>
      </xdr:nvCxnSpPr>
      <xdr:spPr>
        <a:xfrm>
          <a:off x="1130300" y="13162006"/>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81873</xdr:rowOff>
    </xdr:from>
    <xdr:to>
      <xdr:col>24</xdr:col>
      <xdr:colOff>114300</xdr:colOff>
      <xdr:row>77</xdr:row>
      <xdr:rowOff>12023</xdr:rowOff>
    </xdr:to>
    <xdr:sp macro="" textlink="">
      <xdr:nvSpPr>
        <xdr:cNvPr id="191" name="楕円 190"/>
        <xdr:cNvSpPr/>
      </xdr:nvSpPr>
      <xdr:spPr>
        <a:xfrm>
          <a:off x="4584700" y="13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60300</xdr:rowOff>
    </xdr:from>
    <xdr:ext cx="599010" cy="259045"/>
    <xdr:sp macro="" textlink="">
      <xdr:nvSpPr>
        <xdr:cNvPr id="192" name="民生費該当値テキスト"/>
        <xdr:cNvSpPr txBox="1"/>
      </xdr:nvSpPr>
      <xdr:spPr>
        <a:xfrm>
          <a:off x="4686300" y="1309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115134</xdr:rowOff>
    </xdr:from>
    <xdr:to>
      <xdr:col>20</xdr:col>
      <xdr:colOff>38100</xdr:colOff>
      <xdr:row>77</xdr:row>
      <xdr:rowOff>45284</xdr:rowOff>
    </xdr:to>
    <xdr:sp macro="" textlink="">
      <xdr:nvSpPr>
        <xdr:cNvPr id="193" name="楕円 192"/>
        <xdr:cNvSpPr/>
      </xdr:nvSpPr>
      <xdr:spPr>
        <a:xfrm>
          <a:off x="3746500" y="131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36411</xdr:rowOff>
    </xdr:from>
    <xdr:ext cx="599010" cy="259045"/>
    <xdr:sp macro="" textlink="">
      <xdr:nvSpPr>
        <xdr:cNvPr id="194" name="テキスト ボックス 193"/>
        <xdr:cNvSpPr txBox="1"/>
      </xdr:nvSpPr>
      <xdr:spPr>
        <a:xfrm>
          <a:off x="3497795" y="132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147557</xdr:rowOff>
    </xdr:from>
    <xdr:to>
      <xdr:col>15</xdr:col>
      <xdr:colOff>101600</xdr:colOff>
      <xdr:row>77</xdr:row>
      <xdr:rowOff>77707</xdr:rowOff>
    </xdr:to>
    <xdr:sp macro="" textlink="">
      <xdr:nvSpPr>
        <xdr:cNvPr id="195" name="楕円 194"/>
        <xdr:cNvSpPr/>
      </xdr:nvSpPr>
      <xdr:spPr>
        <a:xfrm>
          <a:off x="2857500" y="131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68834</xdr:rowOff>
    </xdr:from>
    <xdr:ext cx="599010" cy="259045"/>
    <xdr:sp macro="" textlink="">
      <xdr:nvSpPr>
        <xdr:cNvPr id="196" name="テキスト ボックス 195"/>
        <xdr:cNvSpPr txBox="1"/>
      </xdr:nvSpPr>
      <xdr:spPr>
        <a:xfrm>
          <a:off x="2608795" y="1327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142850</xdr:rowOff>
    </xdr:from>
    <xdr:to>
      <xdr:col>10</xdr:col>
      <xdr:colOff>165100</xdr:colOff>
      <xdr:row>77</xdr:row>
      <xdr:rowOff>73000</xdr:rowOff>
    </xdr:to>
    <xdr:sp macro="" textlink="">
      <xdr:nvSpPr>
        <xdr:cNvPr id="197" name="楕円 196"/>
        <xdr:cNvSpPr/>
      </xdr:nvSpPr>
      <xdr:spPr>
        <a:xfrm>
          <a:off x="1968500" y="131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64127</xdr:rowOff>
    </xdr:from>
    <xdr:ext cx="599010" cy="259045"/>
    <xdr:sp macro="" textlink="">
      <xdr:nvSpPr>
        <xdr:cNvPr id="198" name="テキスト ボックス 197"/>
        <xdr:cNvSpPr txBox="1"/>
      </xdr:nvSpPr>
      <xdr:spPr>
        <a:xfrm>
          <a:off x="1719795" y="132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81006</xdr:rowOff>
    </xdr:from>
    <xdr:to>
      <xdr:col>6</xdr:col>
      <xdr:colOff>38100</xdr:colOff>
      <xdr:row>77</xdr:row>
      <xdr:rowOff>11156</xdr:rowOff>
    </xdr:to>
    <xdr:sp macro="" textlink="">
      <xdr:nvSpPr>
        <xdr:cNvPr id="199" name="楕円 198"/>
        <xdr:cNvSpPr/>
      </xdr:nvSpPr>
      <xdr:spPr>
        <a:xfrm>
          <a:off x="1079500" y="131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27683</xdr:rowOff>
    </xdr:from>
    <xdr:ext cx="599010" cy="259045"/>
    <xdr:sp macro="" textlink="">
      <xdr:nvSpPr>
        <xdr:cNvPr id="200" name="テキスト ボックス 199"/>
        <xdr:cNvSpPr txBox="1"/>
      </xdr:nvSpPr>
      <xdr:spPr>
        <a:xfrm>
          <a:off x="830795" y="128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147751</xdr:rowOff>
    </xdr:from>
    <xdr:to>
      <xdr:col>24</xdr:col>
      <xdr:colOff>63500</xdr:colOff>
      <xdr:row>97</xdr:row>
      <xdr:rowOff>8314</xdr:rowOff>
    </xdr:to>
    <xdr:cxnSp macro="">
      <xdr:nvCxnSpPr>
        <xdr:cNvPr id="227" name="直線コネクタ 226"/>
        <xdr:cNvCxnSpPr/>
      </xdr:nvCxnSpPr>
      <xdr:spPr>
        <a:xfrm>
          <a:off x="3797300" y="16606951"/>
          <a:ext cx="8382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147751</xdr:rowOff>
    </xdr:from>
    <xdr:to>
      <xdr:col>19</xdr:col>
      <xdr:colOff>177800</xdr:colOff>
      <xdr:row>96</xdr:row>
      <xdr:rowOff>156353</xdr:rowOff>
    </xdr:to>
    <xdr:cxnSp macro="">
      <xdr:nvCxnSpPr>
        <xdr:cNvPr id="230" name="直線コネクタ 229"/>
        <xdr:cNvCxnSpPr/>
      </xdr:nvCxnSpPr>
      <xdr:spPr>
        <a:xfrm flipV="1">
          <a:off x="2908300" y="16606951"/>
          <a:ext cx="889000" cy="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156353</xdr:rowOff>
    </xdr:from>
    <xdr:to>
      <xdr:col>15</xdr:col>
      <xdr:colOff>50800</xdr:colOff>
      <xdr:row>97</xdr:row>
      <xdr:rowOff>3023</xdr:rowOff>
    </xdr:to>
    <xdr:cxnSp macro="">
      <xdr:nvCxnSpPr>
        <xdr:cNvPr id="233" name="直線コネクタ 232"/>
        <xdr:cNvCxnSpPr/>
      </xdr:nvCxnSpPr>
      <xdr:spPr>
        <a:xfrm flipV="1">
          <a:off x="2019300" y="16615553"/>
          <a:ext cx="8890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3023</xdr:rowOff>
    </xdr:from>
    <xdr:to>
      <xdr:col>10</xdr:col>
      <xdr:colOff>114300</xdr:colOff>
      <xdr:row>97</xdr:row>
      <xdr:rowOff>25997</xdr:rowOff>
    </xdr:to>
    <xdr:cxnSp macro="">
      <xdr:nvCxnSpPr>
        <xdr:cNvPr id="236" name="直線コネクタ 235"/>
        <xdr:cNvCxnSpPr/>
      </xdr:nvCxnSpPr>
      <xdr:spPr>
        <a:xfrm flipV="1">
          <a:off x="1130300" y="1663367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128964</xdr:rowOff>
    </xdr:from>
    <xdr:to>
      <xdr:col>24</xdr:col>
      <xdr:colOff>114300</xdr:colOff>
      <xdr:row>97</xdr:row>
      <xdr:rowOff>59114</xdr:rowOff>
    </xdr:to>
    <xdr:sp macro="" textlink="">
      <xdr:nvSpPr>
        <xdr:cNvPr id="246" name="楕円 245"/>
        <xdr:cNvSpPr/>
      </xdr:nvSpPr>
      <xdr:spPr>
        <a:xfrm>
          <a:off x="4584700" y="165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151841</xdr:rowOff>
    </xdr:from>
    <xdr:ext cx="599010" cy="259045"/>
    <xdr:sp macro="" textlink="">
      <xdr:nvSpPr>
        <xdr:cNvPr id="247" name="衛生費該当値テキスト"/>
        <xdr:cNvSpPr txBox="1"/>
      </xdr:nvSpPr>
      <xdr:spPr>
        <a:xfrm>
          <a:off x="4686300" y="1643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96951</xdr:rowOff>
    </xdr:from>
    <xdr:to>
      <xdr:col>20</xdr:col>
      <xdr:colOff>38100</xdr:colOff>
      <xdr:row>97</xdr:row>
      <xdr:rowOff>27101</xdr:rowOff>
    </xdr:to>
    <xdr:sp macro="" textlink="">
      <xdr:nvSpPr>
        <xdr:cNvPr id="248" name="楕円 247"/>
        <xdr:cNvSpPr/>
      </xdr:nvSpPr>
      <xdr:spPr>
        <a:xfrm>
          <a:off x="3746500" y="16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43628</xdr:rowOff>
    </xdr:from>
    <xdr:ext cx="599010" cy="259045"/>
    <xdr:sp macro="" textlink="">
      <xdr:nvSpPr>
        <xdr:cNvPr id="249" name="テキスト ボックス 248"/>
        <xdr:cNvSpPr txBox="1"/>
      </xdr:nvSpPr>
      <xdr:spPr>
        <a:xfrm>
          <a:off x="3497795" y="163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105553</xdr:rowOff>
    </xdr:from>
    <xdr:to>
      <xdr:col>15</xdr:col>
      <xdr:colOff>101600</xdr:colOff>
      <xdr:row>97</xdr:row>
      <xdr:rowOff>35703</xdr:rowOff>
    </xdr:to>
    <xdr:sp macro="" textlink="">
      <xdr:nvSpPr>
        <xdr:cNvPr id="250" name="楕円 249"/>
        <xdr:cNvSpPr/>
      </xdr:nvSpPr>
      <xdr:spPr>
        <a:xfrm>
          <a:off x="2857500" y="165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52230</xdr:rowOff>
    </xdr:from>
    <xdr:ext cx="599010" cy="259045"/>
    <xdr:sp macro="" textlink="">
      <xdr:nvSpPr>
        <xdr:cNvPr id="251" name="テキスト ボックス 250"/>
        <xdr:cNvSpPr txBox="1"/>
      </xdr:nvSpPr>
      <xdr:spPr>
        <a:xfrm>
          <a:off x="2608795" y="1633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123673</xdr:rowOff>
    </xdr:from>
    <xdr:to>
      <xdr:col>10</xdr:col>
      <xdr:colOff>165100</xdr:colOff>
      <xdr:row>97</xdr:row>
      <xdr:rowOff>53823</xdr:rowOff>
    </xdr:to>
    <xdr:sp macro="" textlink="">
      <xdr:nvSpPr>
        <xdr:cNvPr id="252" name="楕円 251"/>
        <xdr:cNvSpPr/>
      </xdr:nvSpPr>
      <xdr:spPr>
        <a:xfrm>
          <a:off x="1968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70350</xdr:rowOff>
    </xdr:from>
    <xdr:ext cx="599010" cy="259045"/>
    <xdr:sp macro="" textlink="">
      <xdr:nvSpPr>
        <xdr:cNvPr id="253" name="テキスト ボックス 252"/>
        <xdr:cNvSpPr txBox="1"/>
      </xdr:nvSpPr>
      <xdr:spPr>
        <a:xfrm>
          <a:off x="1719795" y="1635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146647</xdr:rowOff>
    </xdr:from>
    <xdr:to>
      <xdr:col>6</xdr:col>
      <xdr:colOff>38100</xdr:colOff>
      <xdr:row>97</xdr:row>
      <xdr:rowOff>76797</xdr:rowOff>
    </xdr:to>
    <xdr:sp macro="" textlink="">
      <xdr:nvSpPr>
        <xdr:cNvPr id="254" name="楕円 253"/>
        <xdr:cNvSpPr/>
      </xdr:nvSpPr>
      <xdr:spPr>
        <a:xfrm>
          <a:off x="1079500" y="166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93324</xdr:rowOff>
    </xdr:from>
    <xdr:ext cx="599010" cy="259045"/>
    <xdr:sp macro="" textlink="">
      <xdr:nvSpPr>
        <xdr:cNvPr id="255" name="テキスト ボックス 254"/>
        <xdr:cNvSpPr txBox="1"/>
      </xdr:nvSpPr>
      <xdr:spPr>
        <a:xfrm>
          <a:off x="830795" y="1638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84" name="直線コネクタ 283"/>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44374</xdr:rowOff>
    </xdr:to>
    <xdr:cxnSp macro="">
      <xdr:nvCxnSpPr>
        <xdr:cNvPr id="287" name="直線コネクタ 286"/>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44374</xdr:rowOff>
    </xdr:to>
    <xdr:cxnSp macro="">
      <xdr:nvCxnSpPr>
        <xdr:cNvPr id="290" name="直線コネクタ 289"/>
        <xdr:cNvCxnSpPr/>
      </xdr:nvCxnSpPr>
      <xdr:spPr>
        <a:xfrm>
          <a:off x="7861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293" name="直線コネクタ 292"/>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03" name="楕円 302"/>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249299" cy="259045"/>
    <xdr:sp macro="" textlink="">
      <xdr:nvSpPr>
        <xdr:cNvPr id="304" name="労働費該当値テキスト"/>
        <xdr:cNvSpPr txBox="1"/>
      </xdr:nvSpPr>
      <xdr:spPr>
        <a:xfrm>
          <a:off x="10528300" y="66447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05" name="楕円 304"/>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06" name="テキスト ボックス 305"/>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07" name="楕円 306"/>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08" name="テキスト ボックス 307"/>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09" name="楕円 308"/>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0" name="テキスト ボックス 309"/>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1" name="楕円 310"/>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12" name="テキスト ボックス 311"/>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98802</xdr:rowOff>
    </xdr:from>
    <xdr:to>
      <xdr:col>55</xdr:col>
      <xdr:colOff>0</xdr:colOff>
      <xdr:row>58</xdr:row>
      <xdr:rowOff>100543</xdr:rowOff>
    </xdr:to>
    <xdr:cxnSp macro="">
      <xdr:nvCxnSpPr>
        <xdr:cNvPr id="339" name="直線コネクタ 338"/>
        <xdr:cNvCxnSpPr/>
      </xdr:nvCxnSpPr>
      <xdr:spPr>
        <a:xfrm flipV="1">
          <a:off x="9639300" y="10042902"/>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100543</xdr:rowOff>
    </xdr:from>
    <xdr:to>
      <xdr:col>50</xdr:col>
      <xdr:colOff>114300</xdr:colOff>
      <xdr:row>58</xdr:row>
      <xdr:rowOff>106410</xdr:rowOff>
    </xdr:to>
    <xdr:cxnSp macro="">
      <xdr:nvCxnSpPr>
        <xdr:cNvPr id="342" name="直線コネクタ 341"/>
        <xdr:cNvCxnSpPr/>
      </xdr:nvCxnSpPr>
      <xdr:spPr>
        <a:xfrm flipV="1">
          <a:off x="8750300" y="1004464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90584</xdr:rowOff>
    </xdr:from>
    <xdr:to>
      <xdr:col>45</xdr:col>
      <xdr:colOff>177800</xdr:colOff>
      <xdr:row>58</xdr:row>
      <xdr:rowOff>106410</xdr:rowOff>
    </xdr:to>
    <xdr:cxnSp macro="">
      <xdr:nvCxnSpPr>
        <xdr:cNvPr id="345" name="直線コネクタ 344"/>
        <xdr:cNvCxnSpPr/>
      </xdr:nvCxnSpPr>
      <xdr:spPr>
        <a:xfrm>
          <a:off x="7861300" y="10034684"/>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90584</xdr:rowOff>
    </xdr:from>
    <xdr:to>
      <xdr:col>41</xdr:col>
      <xdr:colOff>50800</xdr:colOff>
      <xdr:row>58</xdr:row>
      <xdr:rowOff>98554</xdr:rowOff>
    </xdr:to>
    <xdr:cxnSp macro="">
      <xdr:nvCxnSpPr>
        <xdr:cNvPr id="348" name="直線コネクタ 347"/>
        <xdr:cNvCxnSpPr/>
      </xdr:nvCxnSpPr>
      <xdr:spPr>
        <a:xfrm flipV="1">
          <a:off x="6972300" y="10034684"/>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48002</xdr:rowOff>
    </xdr:from>
    <xdr:to>
      <xdr:col>55</xdr:col>
      <xdr:colOff>50800</xdr:colOff>
      <xdr:row>58</xdr:row>
      <xdr:rowOff>149602</xdr:rowOff>
    </xdr:to>
    <xdr:sp macro="" textlink="">
      <xdr:nvSpPr>
        <xdr:cNvPr id="358" name="楕円 357"/>
        <xdr:cNvSpPr/>
      </xdr:nvSpPr>
      <xdr:spPr>
        <a:xfrm>
          <a:off x="10426700" y="99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49743</xdr:rowOff>
    </xdr:from>
    <xdr:to>
      <xdr:col>50</xdr:col>
      <xdr:colOff>165100</xdr:colOff>
      <xdr:row>58</xdr:row>
      <xdr:rowOff>151343</xdr:rowOff>
    </xdr:to>
    <xdr:sp macro="" textlink="">
      <xdr:nvSpPr>
        <xdr:cNvPr id="360" name="楕円 359"/>
        <xdr:cNvSpPr/>
      </xdr:nvSpPr>
      <xdr:spPr>
        <a:xfrm>
          <a:off x="9588500" y="9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142470</xdr:rowOff>
    </xdr:from>
    <xdr:ext cx="534377" cy="259045"/>
    <xdr:sp macro="" textlink="">
      <xdr:nvSpPr>
        <xdr:cNvPr id="361" name="テキスト ボックス 360"/>
        <xdr:cNvSpPr txBox="1"/>
      </xdr:nvSpPr>
      <xdr:spPr>
        <a:xfrm>
          <a:off x="9372111" y="100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55610</xdr:rowOff>
    </xdr:from>
    <xdr:to>
      <xdr:col>46</xdr:col>
      <xdr:colOff>38100</xdr:colOff>
      <xdr:row>58</xdr:row>
      <xdr:rowOff>157210</xdr:rowOff>
    </xdr:to>
    <xdr:sp macro="" textlink="">
      <xdr:nvSpPr>
        <xdr:cNvPr id="362" name="楕円 361"/>
        <xdr:cNvSpPr/>
      </xdr:nvSpPr>
      <xdr:spPr>
        <a:xfrm>
          <a:off x="8699500" y="9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148337</xdr:rowOff>
    </xdr:from>
    <xdr:ext cx="534377" cy="259045"/>
    <xdr:sp macro="" textlink="">
      <xdr:nvSpPr>
        <xdr:cNvPr id="363" name="テキスト ボックス 362"/>
        <xdr:cNvSpPr txBox="1"/>
      </xdr:nvSpPr>
      <xdr:spPr>
        <a:xfrm>
          <a:off x="8483111" y="100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39784</xdr:rowOff>
    </xdr:from>
    <xdr:to>
      <xdr:col>41</xdr:col>
      <xdr:colOff>101600</xdr:colOff>
      <xdr:row>58</xdr:row>
      <xdr:rowOff>141384</xdr:rowOff>
    </xdr:to>
    <xdr:sp macro="" textlink="">
      <xdr:nvSpPr>
        <xdr:cNvPr id="364" name="楕円 363"/>
        <xdr:cNvSpPr/>
      </xdr:nvSpPr>
      <xdr:spPr>
        <a:xfrm>
          <a:off x="7810500" y="99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132511</xdr:rowOff>
    </xdr:from>
    <xdr:ext cx="599010" cy="259045"/>
    <xdr:sp macro="" textlink="">
      <xdr:nvSpPr>
        <xdr:cNvPr id="365" name="テキスト ボックス 364"/>
        <xdr:cNvSpPr txBox="1"/>
      </xdr:nvSpPr>
      <xdr:spPr>
        <a:xfrm>
          <a:off x="7561795" y="1007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47754</xdr:rowOff>
    </xdr:from>
    <xdr:to>
      <xdr:col>36</xdr:col>
      <xdr:colOff>165100</xdr:colOff>
      <xdr:row>58</xdr:row>
      <xdr:rowOff>149354</xdr:rowOff>
    </xdr:to>
    <xdr:sp macro="" textlink="">
      <xdr:nvSpPr>
        <xdr:cNvPr id="366" name="楕円 365"/>
        <xdr:cNvSpPr/>
      </xdr:nvSpPr>
      <xdr:spPr>
        <a:xfrm>
          <a:off x="6921500" y="99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140481</xdr:rowOff>
    </xdr:from>
    <xdr:ext cx="534377" cy="259045"/>
    <xdr:sp macro="" textlink="">
      <xdr:nvSpPr>
        <xdr:cNvPr id="367" name="テキスト ボックス 366"/>
        <xdr:cNvSpPr txBox="1"/>
      </xdr:nvSpPr>
      <xdr:spPr>
        <a:xfrm>
          <a:off x="6705111" y="100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1394</xdr:rowOff>
    </xdr:from>
    <xdr:to>
      <xdr:col>55</xdr:col>
      <xdr:colOff>0</xdr:colOff>
      <xdr:row>79</xdr:row>
      <xdr:rowOff>28296</xdr:rowOff>
    </xdr:to>
    <xdr:cxnSp macro="">
      <xdr:nvCxnSpPr>
        <xdr:cNvPr id="398" name="直線コネクタ 397"/>
        <xdr:cNvCxnSpPr/>
      </xdr:nvCxnSpPr>
      <xdr:spPr>
        <a:xfrm flipV="1">
          <a:off x="9639300" y="13374494"/>
          <a:ext cx="838200" cy="19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28296</xdr:rowOff>
    </xdr:from>
    <xdr:to>
      <xdr:col>50</xdr:col>
      <xdr:colOff>114300</xdr:colOff>
      <xdr:row>79</xdr:row>
      <xdr:rowOff>29890</xdr:rowOff>
    </xdr:to>
    <xdr:cxnSp macro="">
      <xdr:nvCxnSpPr>
        <xdr:cNvPr id="401" name="直線コネクタ 400"/>
        <xdr:cNvCxnSpPr/>
      </xdr:nvCxnSpPr>
      <xdr:spPr>
        <a:xfrm flipV="1">
          <a:off x="8750300" y="13572846"/>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29694</xdr:rowOff>
    </xdr:from>
    <xdr:to>
      <xdr:col>45</xdr:col>
      <xdr:colOff>177800</xdr:colOff>
      <xdr:row>79</xdr:row>
      <xdr:rowOff>29890</xdr:rowOff>
    </xdr:to>
    <xdr:cxnSp macro="">
      <xdr:nvCxnSpPr>
        <xdr:cNvPr id="404" name="直線コネクタ 403"/>
        <xdr:cNvCxnSpPr/>
      </xdr:nvCxnSpPr>
      <xdr:spPr>
        <a:xfrm>
          <a:off x="7861300" y="1357424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29694</xdr:rowOff>
    </xdr:from>
    <xdr:to>
      <xdr:col>41</xdr:col>
      <xdr:colOff>50800</xdr:colOff>
      <xdr:row>79</xdr:row>
      <xdr:rowOff>30990</xdr:rowOff>
    </xdr:to>
    <xdr:cxnSp macro="">
      <xdr:nvCxnSpPr>
        <xdr:cNvPr id="407" name="直線コネクタ 406"/>
        <xdr:cNvCxnSpPr/>
      </xdr:nvCxnSpPr>
      <xdr:spPr>
        <a:xfrm flipV="1">
          <a:off x="6972300" y="1357424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122044</xdr:rowOff>
    </xdr:from>
    <xdr:to>
      <xdr:col>55</xdr:col>
      <xdr:colOff>50800</xdr:colOff>
      <xdr:row>78</xdr:row>
      <xdr:rowOff>52194</xdr:rowOff>
    </xdr:to>
    <xdr:sp macro="" textlink="">
      <xdr:nvSpPr>
        <xdr:cNvPr id="417" name="楕円 416"/>
        <xdr:cNvSpPr/>
      </xdr:nvSpPr>
      <xdr:spPr>
        <a:xfrm>
          <a:off x="10426700" y="133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144921</xdr:rowOff>
    </xdr:from>
    <xdr:ext cx="534377" cy="259045"/>
    <xdr:sp macro="" textlink="">
      <xdr:nvSpPr>
        <xdr:cNvPr id="418" name="商工費該当値テキスト"/>
        <xdr:cNvSpPr txBox="1"/>
      </xdr:nvSpPr>
      <xdr:spPr>
        <a:xfrm>
          <a:off x="10528300" y="131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148946</xdr:rowOff>
    </xdr:from>
    <xdr:to>
      <xdr:col>50</xdr:col>
      <xdr:colOff>165100</xdr:colOff>
      <xdr:row>79</xdr:row>
      <xdr:rowOff>79096</xdr:rowOff>
    </xdr:to>
    <xdr:sp macro="" textlink="">
      <xdr:nvSpPr>
        <xdr:cNvPr id="419" name="楕円 418"/>
        <xdr:cNvSpPr/>
      </xdr:nvSpPr>
      <xdr:spPr>
        <a:xfrm>
          <a:off x="9588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70223</xdr:rowOff>
    </xdr:from>
    <xdr:ext cx="534377" cy="259045"/>
    <xdr:sp macro="" textlink="">
      <xdr:nvSpPr>
        <xdr:cNvPr id="420" name="テキスト ボックス 419"/>
        <xdr:cNvSpPr txBox="1"/>
      </xdr:nvSpPr>
      <xdr:spPr>
        <a:xfrm>
          <a:off x="9372111" y="136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150540</xdr:rowOff>
    </xdr:from>
    <xdr:to>
      <xdr:col>46</xdr:col>
      <xdr:colOff>38100</xdr:colOff>
      <xdr:row>79</xdr:row>
      <xdr:rowOff>80690</xdr:rowOff>
    </xdr:to>
    <xdr:sp macro="" textlink="">
      <xdr:nvSpPr>
        <xdr:cNvPr id="421" name="楕円 420"/>
        <xdr:cNvSpPr/>
      </xdr:nvSpPr>
      <xdr:spPr>
        <a:xfrm>
          <a:off x="8699500" y="135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71817</xdr:rowOff>
    </xdr:from>
    <xdr:ext cx="534377" cy="259045"/>
    <xdr:sp macro="" textlink="">
      <xdr:nvSpPr>
        <xdr:cNvPr id="422" name="テキスト ボックス 421"/>
        <xdr:cNvSpPr txBox="1"/>
      </xdr:nvSpPr>
      <xdr:spPr>
        <a:xfrm>
          <a:off x="8483111" y="136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150344</xdr:rowOff>
    </xdr:from>
    <xdr:to>
      <xdr:col>41</xdr:col>
      <xdr:colOff>101600</xdr:colOff>
      <xdr:row>79</xdr:row>
      <xdr:rowOff>80494</xdr:rowOff>
    </xdr:to>
    <xdr:sp macro="" textlink="">
      <xdr:nvSpPr>
        <xdr:cNvPr id="423" name="楕円 422"/>
        <xdr:cNvSpPr/>
      </xdr:nvSpPr>
      <xdr:spPr>
        <a:xfrm>
          <a:off x="7810500" y="13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71621</xdr:rowOff>
    </xdr:from>
    <xdr:ext cx="534377" cy="259045"/>
    <xdr:sp macro="" textlink="">
      <xdr:nvSpPr>
        <xdr:cNvPr id="424" name="テキスト ボックス 423"/>
        <xdr:cNvSpPr txBox="1"/>
      </xdr:nvSpPr>
      <xdr:spPr>
        <a:xfrm>
          <a:off x="7594111" y="136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151640</xdr:rowOff>
    </xdr:from>
    <xdr:to>
      <xdr:col>36</xdr:col>
      <xdr:colOff>165100</xdr:colOff>
      <xdr:row>79</xdr:row>
      <xdr:rowOff>81790</xdr:rowOff>
    </xdr:to>
    <xdr:sp macro="" textlink="">
      <xdr:nvSpPr>
        <xdr:cNvPr id="425" name="楕円 424"/>
        <xdr:cNvSpPr/>
      </xdr:nvSpPr>
      <xdr:spPr>
        <a:xfrm>
          <a:off x="6921500" y="13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72917</xdr:rowOff>
    </xdr:from>
    <xdr:ext cx="534377" cy="259045"/>
    <xdr:sp macro="" textlink="">
      <xdr:nvSpPr>
        <xdr:cNvPr id="426" name="テキスト ボックス 425"/>
        <xdr:cNvSpPr txBox="1"/>
      </xdr:nvSpPr>
      <xdr:spPr>
        <a:xfrm>
          <a:off x="6705111" y="136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112418</xdr:rowOff>
    </xdr:from>
    <xdr:to>
      <xdr:col>55</xdr:col>
      <xdr:colOff>0</xdr:colOff>
      <xdr:row>99</xdr:row>
      <xdr:rowOff>3319</xdr:rowOff>
    </xdr:to>
    <xdr:cxnSp macro="">
      <xdr:nvCxnSpPr>
        <xdr:cNvPr id="457" name="直線コネクタ 456"/>
        <xdr:cNvCxnSpPr/>
      </xdr:nvCxnSpPr>
      <xdr:spPr>
        <a:xfrm flipV="1">
          <a:off x="9639300" y="16914518"/>
          <a:ext cx="8382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3319</xdr:rowOff>
    </xdr:from>
    <xdr:to>
      <xdr:col>50</xdr:col>
      <xdr:colOff>114300</xdr:colOff>
      <xdr:row>99</xdr:row>
      <xdr:rowOff>8582</xdr:rowOff>
    </xdr:to>
    <xdr:cxnSp macro="">
      <xdr:nvCxnSpPr>
        <xdr:cNvPr id="460" name="直線コネクタ 459"/>
        <xdr:cNvCxnSpPr/>
      </xdr:nvCxnSpPr>
      <xdr:spPr>
        <a:xfrm flipV="1">
          <a:off x="8750300" y="16976869"/>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806</xdr:rowOff>
    </xdr:from>
    <xdr:to>
      <xdr:col>45</xdr:col>
      <xdr:colOff>177800</xdr:colOff>
      <xdr:row>99</xdr:row>
      <xdr:rowOff>8582</xdr:rowOff>
    </xdr:to>
    <xdr:cxnSp macro="">
      <xdr:nvCxnSpPr>
        <xdr:cNvPr id="463" name="直線コネクタ 462"/>
        <xdr:cNvCxnSpPr/>
      </xdr:nvCxnSpPr>
      <xdr:spPr>
        <a:xfrm>
          <a:off x="7861300" y="16974356"/>
          <a:ext cx="8890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806</xdr:rowOff>
    </xdr:from>
    <xdr:to>
      <xdr:col>41</xdr:col>
      <xdr:colOff>50800</xdr:colOff>
      <xdr:row>99</xdr:row>
      <xdr:rowOff>6888</xdr:rowOff>
    </xdr:to>
    <xdr:cxnSp macro="">
      <xdr:nvCxnSpPr>
        <xdr:cNvPr id="466" name="直線コネクタ 465"/>
        <xdr:cNvCxnSpPr/>
      </xdr:nvCxnSpPr>
      <xdr:spPr>
        <a:xfrm flipV="1">
          <a:off x="6972300" y="16974356"/>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61618</xdr:rowOff>
    </xdr:from>
    <xdr:to>
      <xdr:col>55</xdr:col>
      <xdr:colOff>50800</xdr:colOff>
      <xdr:row>98</xdr:row>
      <xdr:rowOff>163218</xdr:rowOff>
    </xdr:to>
    <xdr:sp macro="" textlink="">
      <xdr:nvSpPr>
        <xdr:cNvPr id="476" name="楕円 475"/>
        <xdr:cNvSpPr/>
      </xdr:nvSpPr>
      <xdr:spPr>
        <a:xfrm>
          <a:off x="10426700" y="1686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123969</xdr:rowOff>
    </xdr:from>
    <xdr:to>
      <xdr:col>50</xdr:col>
      <xdr:colOff>165100</xdr:colOff>
      <xdr:row>99</xdr:row>
      <xdr:rowOff>54119</xdr:rowOff>
    </xdr:to>
    <xdr:sp macro="" textlink="">
      <xdr:nvSpPr>
        <xdr:cNvPr id="478" name="楕円 477"/>
        <xdr:cNvSpPr/>
      </xdr:nvSpPr>
      <xdr:spPr>
        <a:xfrm>
          <a:off x="9588500" y="169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45246</xdr:rowOff>
    </xdr:from>
    <xdr:ext cx="534377" cy="259045"/>
    <xdr:sp macro="" textlink="">
      <xdr:nvSpPr>
        <xdr:cNvPr id="479" name="テキスト ボックス 478"/>
        <xdr:cNvSpPr txBox="1"/>
      </xdr:nvSpPr>
      <xdr:spPr>
        <a:xfrm>
          <a:off x="9372111" y="170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129232</xdr:rowOff>
    </xdr:from>
    <xdr:to>
      <xdr:col>46</xdr:col>
      <xdr:colOff>38100</xdr:colOff>
      <xdr:row>99</xdr:row>
      <xdr:rowOff>59382</xdr:rowOff>
    </xdr:to>
    <xdr:sp macro="" textlink="">
      <xdr:nvSpPr>
        <xdr:cNvPr id="480" name="楕円 479"/>
        <xdr:cNvSpPr/>
      </xdr:nvSpPr>
      <xdr:spPr>
        <a:xfrm>
          <a:off x="8699500" y="16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50509</xdr:rowOff>
    </xdr:from>
    <xdr:ext cx="534377" cy="259045"/>
    <xdr:sp macro="" textlink="">
      <xdr:nvSpPr>
        <xdr:cNvPr id="481" name="テキスト ボックス 480"/>
        <xdr:cNvSpPr txBox="1"/>
      </xdr:nvSpPr>
      <xdr:spPr>
        <a:xfrm>
          <a:off x="8483111" y="170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121456</xdr:rowOff>
    </xdr:from>
    <xdr:to>
      <xdr:col>41</xdr:col>
      <xdr:colOff>101600</xdr:colOff>
      <xdr:row>99</xdr:row>
      <xdr:rowOff>51606</xdr:rowOff>
    </xdr:to>
    <xdr:sp macro="" textlink="">
      <xdr:nvSpPr>
        <xdr:cNvPr id="482" name="楕円 481"/>
        <xdr:cNvSpPr/>
      </xdr:nvSpPr>
      <xdr:spPr>
        <a:xfrm>
          <a:off x="7810500" y="169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42733</xdr:rowOff>
    </xdr:from>
    <xdr:ext cx="534377" cy="259045"/>
    <xdr:sp macro="" textlink="">
      <xdr:nvSpPr>
        <xdr:cNvPr id="483" name="テキスト ボックス 482"/>
        <xdr:cNvSpPr txBox="1"/>
      </xdr:nvSpPr>
      <xdr:spPr>
        <a:xfrm>
          <a:off x="7594111" y="170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127538</xdr:rowOff>
    </xdr:from>
    <xdr:to>
      <xdr:col>36</xdr:col>
      <xdr:colOff>165100</xdr:colOff>
      <xdr:row>99</xdr:row>
      <xdr:rowOff>57688</xdr:rowOff>
    </xdr:to>
    <xdr:sp macro="" textlink="">
      <xdr:nvSpPr>
        <xdr:cNvPr id="484" name="楕円 483"/>
        <xdr:cNvSpPr/>
      </xdr:nvSpPr>
      <xdr:spPr>
        <a:xfrm>
          <a:off x="6921500" y="169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48815</xdr:rowOff>
    </xdr:from>
    <xdr:ext cx="534377" cy="259045"/>
    <xdr:sp macro="" textlink="">
      <xdr:nvSpPr>
        <xdr:cNvPr id="485" name="テキスト ボックス 484"/>
        <xdr:cNvSpPr txBox="1"/>
      </xdr:nvSpPr>
      <xdr:spPr>
        <a:xfrm>
          <a:off x="6705111" y="170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66472</xdr:rowOff>
    </xdr:from>
    <xdr:to>
      <xdr:col>85</xdr:col>
      <xdr:colOff>127000</xdr:colOff>
      <xdr:row>36</xdr:row>
      <xdr:rowOff>135292</xdr:rowOff>
    </xdr:to>
    <xdr:cxnSp macro="">
      <xdr:nvCxnSpPr>
        <xdr:cNvPr id="514" name="直線コネクタ 513"/>
        <xdr:cNvCxnSpPr/>
      </xdr:nvCxnSpPr>
      <xdr:spPr>
        <a:xfrm flipV="1">
          <a:off x="15481300" y="6238672"/>
          <a:ext cx="838200" cy="6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135292</xdr:rowOff>
    </xdr:from>
    <xdr:to>
      <xdr:col>81</xdr:col>
      <xdr:colOff>50800</xdr:colOff>
      <xdr:row>36</xdr:row>
      <xdr:rowOff>161162</xdr:rowOff>
    </xdr:to>
    <xdr:cxnSp macro="">
      <xdr:nvCxnSpPr>
        <xdr:cNvPr id="517" name="直線コネクタ 516"/>
        <xdr:cNvCxnSpPr/>
      </xdr:nvCxnSpPr>
      <xdr:spPr>
        <a:xfrm flipV="1">
          <a:off x="14592300" y="6307492"/>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161162</xdr:rowOff>
    </xdr:from>
    <xdr:to>
      <xdr:col>76</xdr:col>
      <xdr:colOff>114300</xdr:colOff>
      <xdr:row>37</xdr:row>
      <xdr:rowOff>13185</xdr:rowOff>
    </xdr:to>
    <xdr:cxnSp macro="">
      <xdr:nvCxnSpPr>
        <xdr:cNvPr id="520" name="直線コネクタ 519"/>
        <xdr:cNvCxnSpPr/>
      </xdr:nvCxnSpPr>
      <xdr:spPr>
        <a:xfrm flipV="1">
          <a:off x="13703300" y="6333362"/>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125405</xdr:rowOff>
    </xdr:from>
    <xdr:to>
      <xdr:col>71</xdr:col>
      <xdr:colOff>177800</xdr:colOff>
      <xdr:row>37</xdr:row>
      <xdr:rowOff>13185</xdr:rowOff>
    </xdr:to>
    <xdr:cxnSp macro="">
      <xdr:nvCxnSpPr>
        <xdr:cNvPr id="523" name="直線コネクタ 522"/>
        <xdr:cNvCxnSpPr/>
      </xdr:nvCxnSpPr>
      <xdr:spPr>
        <a:xfrm>
          <a:off x="12814300" y="6297605"/>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15672</xdr:rowOff>
    </xdr:from>
    <xdr:to>
      <xdr:col>85</xdr:col>
      <xdr:colOff>177800</xdr:colOff>
      <xdr:row>36</xdr:row>
      <xdr:rowOff>117272</xdr:rowOff>
    </xdr:to>
    <xdr:sp macro="" textlink="">
      <xdr:nvSpPr>
        <xdr:cNvPr id="533" name="楕円 532"/>
        <xdr:cNvSpPr/>
      </xdr:nvSpPr>
      <xdr:spPr>
        <a:xfrm>
          <a:off x="16268700" y="61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38549</xdr:rowOff>
    </xdr:from>
    <xdr:ext cx="599010" cy="259045"/>
    <xdr:sp macro="" textlink="">
      <xdr:nvSpPr>
        <xdr:cNvPr id="534" name="消防費該当値テキスト"/>
        <xdr:cNvSpPr txBox="1"/>
      </xdr:nvSpPr>
      <xdr:spPr>
        <a:xfrm>
          <a:off x="16370300" y="603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84492</xdr:rowOff>
    </xdr:from>
    <xdr:to>
      <xdr:col>81</xdr:col>
      <xdr:colOff>101600</xdr:colOff>
      <xdr:row>37</xdr:row>
      <xdr:rowOff>14642</xdr:rowOff>
    </xdr:to>
    <xdr:sp macro="" textlink="">
      <xdr:nvSpPr>
        <xdr:cNvPr id="535" name="楕円 534"/>
        <xdr:cNvSpPr/>
      </xdr:nvSpPr>
      <xdr:spPr>
        <a:xfrm>
          <a:off x="15430500" y="62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31169</xdr:rowOff>
    </xdr:from>
    <xdr:ext cx="599010" cy="259045"/>
    <xdr:sp macro="" textlink="">
      <xdr:nvSpPr>
        <xdr:cNvPr id="536" name="テキスト ボックス 535"/>
        <xdr:cNvSpPr txBox="1"/>
      </xdr:nvSpPr>
      <xdr:spPr>
        <a:xfrm>
          <a:off x="15181795" y="60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110362</xdr:rowOff>
    </xdr:from>
    <xdr:to>
      <xdr:col>76</xdr:col>
      <xdr:colOff>165100</xdr:colOff>
      <xdr:row>37</xdr:row>
      <xdr:rowOff>40512</xdr:rowOff>
    </xdr:to>
    <xdr:sp macro="" textlink="">
      <xdr:nvSpPr>
        <xdr:cNvPr id="537" name="楕円 536"/>
        <xdr:cNvSpPr/>
      </xdr:nvSpPr>
      <xdr:spPr>
        <a:xfrm>
          <a:off x="14541500" y="62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57039</xdr:rowOff>
    </xdr:from>
    <xdr:ext cx="599010" cy="259045"/>
    <xdr:sp macro="" textlink="">
      <xdr:nvSpPr>
        <xdr:cNvPr id="538" name="テキスト ボックス 537"/>
        <xdr:cNvSpPr txBox="1"/>
      </xdr:nvSpPr>
      <xdr:spPr>
        <a:xfrm>
          <a:off x="14292795" y="60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133835</xdr:rowOff>
    </xdr:from>
    <xdr:to>
      <xdr:col>72</xdr:col>
      <xdr:colOff>38100</xdr:colOff>
      <xdr:row>37</xdr:row>
      <xdr:rowOff>63985</xdr:rowOff>
    </xdr:to>
    <xdr:sp macro="" textlink="">
      <xdr:nvSpPr>
        <xdr:cNvPr id="539" name="楕円 538"/>
        <xdr:cNvSpPr/>
      </xdr:nvSpPr>
      <xdr:spPr>
        <a:xfrm>
          <a:off x="13652500" y="63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80512</xdr:rowOff>
    </xdr:from>
    <xdr:ext cx="534377" cy="259045"/>
    <xdr:sp macro="" textlink="">
      <xdr:nvSpPr>
        <xdr:cNvPr id="540" name="テキスト ボックス 539"/>
        <xdr:cNvSpPr txBox="1"/>
      </xdr:nvSpPr>
      <xdr:spPr>
        <a:xfrm>
          <a:off x="13436111" y="60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74605</xdr:rowOff>
    </xdr:from>
    <xdr:to>
      <xdr:col>67</xdr:col>
      <xdr:colOff>101600</xdr:colOff>
      <xdr:row>37</xdr:row>
      <xdr:rowOff>4755</xdr:rowOff>
    </xdr:to>
    <xdr:sp macro="" textlink="">
      <xdr:nvSpPr>
        <xdr:cNvPr id="541" name="楕円 540"/>
        <xdr:cNvSpPr/>
      </xdr:nvSpPr>
      <xdr:spPr>
        <a:xfrm>
          <a:off x="12763500" y="62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21282</xdr:rowOff>
    </xdr:from>
    <xdr:ext cx="599010" cy="259045"/>
    <xdr:sp macro="" textlink="">
      <xdr:nvSpPr>
        <xdr:cNvPr id="542" name="テキスト ボックス 541"/>
        <xdr:cNvSpPr txBox="1"/>
      </xdr:nvSpPr>
      <xdr:spPr>
        <a:xfrm>
          <a:off x="12514795" y="602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100038</xdr:rowOff>
    </xdr:from>
    <xdr:to>
      <xdr:col>85</xdr:col>
      <xdr:colOff>127000</xdr:colOff>
      <xdr:row>57</xdr:row>
      <xdr:rowOff>147629</xdr:rowOff>
    </xdr:to>
    <xdr:cxnSp macro="">
      <xdr:nvCxnSpPr>
        <xdr:cNvPr id="571" name="直線コネクタ 570"/>
        <xdr:cNvCxnSpPr/>
      </xdr:nvCxnSpPr>
      <xdr:spPr>
        <a:xfrm>
          <a:off x="15481300" y="9872688"/>
          <a:ext cx="838200" cy="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100038</xdr:rowOff>
    </xdr:from>
    <xdr:to>
      <xdr:col>81</xdr:col>
      <xdr:colOff>50800</xdr:colOff>
      <xdr:row>58</xdr:row>
      <xdr:rowOff>10196</xdr:rowOff>
    </xdr:to>
    <xdr:cxnSp macro="">
      <xdr:nvCxnSpPr>
        <xdr:cNvPr id="574" name="直線コネクタ 573"/>
        <xdr:cNvCxnSpPr/>
      </xdr:nvCxnSpPr>
      <xdr:spPr>
        <a:xfrm flipV="1">
          <a:off x="14592300" y="9872688"/>
          <a:ext cx="889000" cy="8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10196</xdr:rowOff>
    </xdr:from>
    <xdr:to>
      <xdr:col>76</xdr:col>
      <xdr:colOff>114300</xdr:colOff>
      <xdr:row>58</xdr:row>
      <xdr:rowOff>58229</xdr:rowOff>
    </xdr:to>
    <xdr:cxnSp macro="">
      <xdr:nvCxnSpPr>
        <xdr:cNvPr id="577" name="直線コネクタ 576"/>
        <xdr:cNvCxnSpPr/>
      </xdr:nvCxnSpPr>
      <xdr:spPr>
        <a:xfrm flipV="1">
          <a:off x="13703300" y="9954296"/>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30334</xdr:rowOff>
    </xdr:from>
    <xdr:to>
      <xdr:col>71</xdr:col>
      <xdr:colOff>177800</xdr:colOff>
      <xdr:row>58</xdr:row>
      <xdr:rowOff>58229</xdr:rowOff>
    </xdr:to>
    <xdr:cxnSp macro="">
      <xdr:nvCxnSpPr>
        <xdr:cNvPr id="580" name="直線コネクタ 579"/>
        <xdr:cNvCxnSpPr/>
      </xdr:nvCxnSpPr>
      <xdr:spPr>
        <a:xfrm>
          <a:off x="12814300" y="9974434"/>
          <a:ext cx="8890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96829</xdr:rowOff>
    </xdr:from>
    <xdr:to>
      <xdr:col>85</xdr:col>
      <xdr:colOff>177800</xdr:colOff>
      <xdr:row>58</xdr:row>
      <xdr:rowOff>26979</xdr:rowOff>
    </xdr:to>
    <xdr:sp macro="" textlink="">
      <xdr:nvSpPr>
        <xdr:cNvPr id="590" name="楕円 589"/>
        <xdr:cNvSpPr/>
      </xdr:nvSpPr>
      <xdr:spPr>
        <a:xfrm>
          <a:off x="16268700" y="9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75256</xdr:rowOff>
    </xdr:from>
    <xdr:ext cx="599010" cy="259045"/>
    <xdr:sp macro="" textlink="">
      <xdr:nvSpPr>
        <xdr:cNvPr id="591" name="教育費該当値テキスト"/>
        <xdr:cNvSpPr txBox="1"/>
      </xdr:nvSpPr>
      <xdr:spPr>
        <a:xfrm>
          <a:off x="16370300" y="984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49238</xdr:rowOff>
    </xdr:from>
    <xdr:to>
      <xdr:col>81</xdr:col>
      <xdr:colOff>101600</xdr:colOff>
      <xdr:row>57</xdr:row>
      <xdr:rowOff>150838</xdr:rowOff>
    </xdr:to>
    <xdr:sp macro="" textlink="">
      <xdr:nvSpPr>
        <xdr:cNvPr id="592" name="楕円 591"/>
        <xdr:cNvSpPr/>
      </xdr:nvSpPr>
      <xdr:spPr>
        <a:xfrm>
          <a:off x="15430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167365</xdr:rowOff>
    </xdr:from>
    <xdr:ext cx="599010" cy="259045"/>
    <xdr:sp macro="" textlink="">
      <xdr:nvSpPr>
        <xdr:cNvPr id="593" name="テキスト ボックス 592"/>
        <xdr:cNvSpPr txBox="1"/>
      </xdr:nvSpPr>
      <xdr:spPr>
        <a:xfrm>
          <a:off x="15181795" y="959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130846</xdr:rowOff>
    </xdr:from>
    <xdr:to>
      <xdr:col>76</xdr:col>
      <xdr:colOff>165100</xdr:colOff>
      <xdr:row>58</xdr:row>
      <xdr:rowOff>60996</xdr:rowOff>
    </xdr:to>
    <xdr:sp macro="" textlink="">
      <xdr:nvSpPr>
        <xdr:cNvPr id="594" name="楕円 593"/>
        <xdr:cNvSpPr/>
      </xdr:nvSpPr>
      <xdr:spPr>
        <a:xfrm>
          <a:off x="14541500" y="99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52123</xdr:rowOff>
    </xdr:from>
    <xdr:ext cx="599010" cy="259045"/>
    <xdr:sp macro="" textlink="">
      <xdr:nvSpPr>
        <xdr:cNvPr id="595" name="テキスト ボックス 594"/>
        <xdr:cNvSpPr txBox="1"/>
      </xdr:nvSpPr>
      <xdr:spPr>
        <a:xfrm>
          <a:off x="14292795" y="999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7429</xdr:rowOff>
    </xdr:from>
    <xdr:to>
      <xdr:col>72</xdr:col>
      <xdr:colOff>38100</xdr:colOff>
      <xdr:row>58</xdr:row>
      <xdr:rowOff>109029</xdr:rowOff>
    </xdr:to>
    <xdr:sp macro="" textlink="">
      <xdr:nvSpPr>
        <xdr:cNvPr id="596" name="楕円 595"/>
        <xdr:cNvSpPr/>
      </xdr:nvSpPr>
      <xdr:spPr>
        <a:xfrm>
          <a:off x="13652500" y="99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100156</xdr:rowOff>
    </xdr:from>
    <xdr:ext cx="534377" cy="259045"/>
    <xdr:sp macro="" textlink="">
      <xdr:nvSpPr>
        <xdr:cNvPr id="597" name="テキスト ボックス 596"/>
        <xdr:cNvSpPr txBox="1"/>
      </xdr:nvSpPr>
      <xdr:spPr>
        <a:xfrm>
          <a:off x="13436111" y="100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150984</xdr:rowOff>
    </xdr:from>
    <xdr:to>
      <xdr:col>67</xdr:col>
      <xdr:colOff>101600</xdr:colOff>
      <xdr:row>58</xdr:row>
      <xdr:rowOff>81134</xdr:rowOff>
    </xdr:to>
    <xdr:sp macro="" textlink="">
      <xdr:nvSpPr>
        <xdr:cNvPr id="598" name="楕円 597"/>
        <xdr:cNvSpPr/>
      </xdr:nvSpPr>
      <xdr:spPr>
        <a:xfrm>
          <a:off x="12763500" y="9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72261</xdr:rowOff>
    </xdr:from>
    <xdr:ext cx="534377" cy="259045"/>
    <xdr:sp macro="" textlink="">
      <xdr:nvSpPr>
        <xdr:cNvPr id="599" name="テキスト ボックス 598"/>
        <xdr:cNvSpPr txBox="1"/>
      </xdr:nvSpPr>
      <xdr:spPr>
        <a:xfrm>
          <a:off x="12547111" y="10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42726</xdr:rowOff>
    </xdr:from>
    <xdr:to>
      <xdr:col>85</xdr:col>
      <xdr:colOff>127000</xdr:colOff>
      <xdr:row>79</xdr:row>
      <xdr:rowOff>44227</xdr:rowOff>
    </xdr:to>
    <xdr:cxnSp macro="">
      <xdr:nvCxnSpPr>
        <xdr:cNvPr id="628" name="直線コネクタ 627"/>
        <xdr:cNvCxnSpPr/>
      </xdr:nvCxnSpPr>
      <xdr:spPr>
        <a:xfrm>
          <a:off x="15481300" y="13587276"/>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42726</xdr:rowOff>
    </xdr:from>
    <xdr:to>
      <xdr:col>81</xdr:col>
      <xdr:colOff>50800</xdr:colOff>
      <xdr:row>79</xdr:row>
      <xdr:rowOff>43236</xdr:rowOff>
    </xdr:to>
    <xdr:cxnSp macro="">
      <xdr:nvCxnSpPr>
        <xdr:cNvPr id="631" name="直線コネクタ 630"/>
        <xdr:cNvCxnSpPr/>
      </xdr:nvCxnSpPr>
      <xdr:spPr>
        <a:xfrm flipV="1">
          <a:off x="14592300" y="13587276"/>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39210</xdr:rowOff>
    </xdr:from>
    <xdr:to>
      <xdr:col>76</xdr:col>
      <xdr:colOff>114300</xdr:colOff>
      <xdr:row>79</xdr:row>
      <xdr:rowOff>43236</xdr:rowOff>
    </xdr:to>
    <xdr:cxnSp macro="">
      <xdr:nvCxnSpPr>
        <xdr:cNvPr id="634" name="直線コネクタ 633"/>
        <xdr:cNvCxnSpPr/>
      </xdr:nvCxnSpPr>
      <xdr:spPr>
        <a:xfrm>
          <a:off x="13703300" y="13583760"/>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39210</xdr:rowOff>
    </xdr:from>
    <xdr:to>
      <xdr:col>71</xdr:col>
      <xdr:colOff>177800</xdr:colOff>
      <xdr:row>79</xdr:row>
      <xdr:rowOff>42884</xdr:rowOff>
    </xdr:to>
    <xdr:cxnSp macro="">
      <xdr:nvCxnSpPr>
        <xdr:cNvPr id="637" name="直線コネクタ 636"/>
        <xdr:cNvCxnSpPr/>
      </xdr:nvCxnSpPr>
      <xdr:spPr>
        <a:xfrm flipV="1">
          <a:off x="12814300" y="13583760"/>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164877</xdr:rowOff>
    </xdr:from>
    <xdr:to>
      <xdr:col>85</xdr:col>
      <xdr:colOff>177800</xdr:colOff>
      <xdr:row>79</xdr:row>
      <xdr:rowOff>95027</xdr:rowOff>
    </xdr:to>
    <xdr:sp macro="" textlink="">
      <xdr:nvSpPr>
        <xdr:cNvPr id="647" name="楕円 646"/>
        <xdr:cNvSpPr/>
      </xdr:nvSpPr>
      <xdr:spPr>
        <a:xfrm>
          <a:off x="16268700" y="135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163376</xdr:rowOff>
    </xdr:from>
    <xdr:to>
      <xdr:col>81</xdr:col>
      <xdr:colOff>101600</xdr:colOff>
      <xdr:row>79</xdr:row>
      <xdr:rowOff>93526</xdr:rowOff>
    </xdr:to>
    <xdr:sp macro="" textlink="">
      <xdr:nvSpPr>
        <xdr:cNvPr id="649" name="楕円 648"/>
        <xdr:cNvSpPr/>
      </xdr:nvSpPr>
      <xdr:spPr>
        <a:xfrm>
          <a:off x="15430500" y="135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84653</xdr:rowOff>
    </xdr:from>
    <xdr:ext cx="378565" cy="259045"/>
    <xdr:sp macro="" textlink="">
      <xdr:nvSpPr>
        <xdr:cNvPr id="650" name="テキスト ボックス 649"/>
        <xdr:cNvSpPr txBox="1"/>
      </xdr:nvSpPr>
      <xdr:spPr>
        <a:xfrm>
          <a:off x="15292017" y="13629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163886</xdr:rowOff>
    </xdr:from>
    <xdr:to>
      <xdr:col>76</xdr:col>
      <xdr:colOff>165100</xdr:colOff>
      <xdr:row>79</xdr:row>
      <xdr:rowOff>94036</xdr:rowOff>
    </xdr:to>
    <xdr:sp macro="" textlink="">
      <xdr:nvSpPr>
        <xdr:cNvPr id="651" name="楕円 650"/>
        <xdr:cNvSpPr/>
      </xdr:nvSpPr>
      <xdr:spPr>
        <a:xfrm>
          <a:off x="14541500" y="135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85163</xdr:rowOff>
    </xdr:from>
    <xdr:ext cx="378565" cy="259045"/>
    <xdr:sp macro="" textlink="">
      <xdr:nvSpPr>
        <xdr:cNvPr id="652" name="テキスト ボックス 651"/>
        <xdr:cNvSpPr txBox="1"/>
      </xdr:nvSpPr>
      <xdr:spPr>
        <a:xfrm>
          <a:off x="14403017" y="13629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159860</xdr:rowOff>
    </xdr:from>
    <xdr:to>
      <xdr:col>72</xdr:col>
      <xdr:colOff>38100</xdr:colOff>
      <xdr:row>79</xdr:row>
      <xdr:rowOff>90010</xdr:rowOff>
    </xdr:to>
    <xdr:sp macro="" textlink="">
      <xdr:nvSpPr>
        <xdr:cNvPr id="653" name="楕円 652"/>
        <xdr:cNvSpPr/>
      </xdr:nvSpPr>
      <xdr:spPr>
        <a:xfrm>
          <a:off x="13652500" y="13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81137</xdr:rowOff>
    </xdr:from>
    <xdr:ext cx="469744" cy="259045"/>
    <xdr:sp macro="" textlink="">
      <xdr:nvSpPr>
        <xdr:cNvPr id="654" name="テキスト ボックス 653"/>
        <xdr:cNvSpPr txBox="1"/>
      </xdr:nvSpPr>
      <xdr:spPr>
        <a:xfrm>
          <a:off x="13468428" y="1362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163534</xdr:rowOff>
    </xdr:from>
    <xdr:to>
      <xdr:col>67</xdr:col>
      <xdr:colOff>101600</xdr:colOff>
      <xdr:row>79</xdr:row>
      <xdr:rowOff>93684</xdr:rowOff>
    </xdr:to>
    <xdr:sp macro="" textlink="">
      <xdr:nvSpPr>
        <xdr:cNvPr id="655" name="楕円 654"/>
        <xdr:cNvSpPr/>
      </xdr:nvSpPr>
      <xdr:spPr>
        <a:xfrm>
          <a:off x="12763500" y="135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84811</xdr:rowOff>
    </xdr:from>
    <xdr:ext cx="378565" cy="259045"/>
    <xdr:sp macro="" textlink="">
      <xdr:nvSpPr>
        <xdr:cNvPr id="656" name="テキスト ボックス 655"/>
        <xdr:cNvSpPr txBox="1"/>
      </xdr:nvSpPr>
      <xdr:spPr>
        <a:xfrm>
          <a:off x="12625017" y="1362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119338</xdr:rowOff>
    </xdr:from>
    <xdr:to>
      <xdr:col>85</xdr:col>
      <xdr:colOff>127000</xdr:colOff>
      <xdr:row>98</xdr:row>
      <xdr:rowOff>132862</xdr:rowOff>
    </xdr:to>
    <xdr:cxnSp macro="">
      <xdr:nvCxnSpPr>
        <xdr:cNvPr id="687" name="直線コネクタ 686"/>
        <xdr:cNvCxnSpPr/>
      </xdr:nvCxnSpPr>
      <xdr:spPr>
        <a:xfrm>
          <a:off x="15481300" y="16921438"/>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106285</xdr:rowOff>
    </xdr:from>
    <xdr:to>
      <xdr:col>81</xdr:col>
      <xdr:colOff>50800</xdr:colOff>
      <xdr:row>98</xdr:row>
      <xdr:rowOff>119338</xdr:rowOff>
    </xdr:to>
    <xdr:cxnSp macro="">
      <xdr:nvCxnSpPr>
        <xdr:cNvPr id="690" name="直線コネクタ 689"/>
        <xdr:cNvCxnSpPr/>
      </xdr:nvCxnSpPr>
      <xdr:spPr>
        <a:xfrm>
          <a:off x="14592300" y="169083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57183</xdr:rowOff>
    </xdr:from>
    <xdr:to>
      <xdr:col>76</xdr:col>
      <xdr:colOff>114300</xdr:colOff>
      <xdr:row>98</xdr:row>
      <xdr:rowOff>106285</xdr:rowOff>
    </xdr:to>
    <xdr:cxnSp macro="">
      <xdr:nvCxnSpPr>
        <xdr:cNvPr id="693" name="直線コネクタ 692"/>
        <xdr:cNvCxnSpPr/>
      </xdr:nvCxnSpPr>
      <xdr:spPr>
        <a:xfrm>
          <a:off x="13703300" y="16859283"/>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36692</xdr:rowOff>
    </xdr:from>
    <xdr:to>
      <xdr:col>71</xdr:col>
      <xdr:colOff>177800</xdr:colOff>
      <xdr:row>98</xdr:row>
      <xdr:rowOff>57183</xdr:rowOff>
    </xdr:to>
    <xdr:cxnSp macro="">
      <xdr:nvCxnSpPr>
        <xdr:cNvPr id="696" name="直線コネクタ 695"/>
        <xdr:cNvCxnSpPr/>
      </xdr:nvCxnSpPr>
      <xdr:spPr>
        <a:xfrm>
          <a:off x="12814300" y="16838792"/>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82062</xdr:rowOff>
    </xdr:from>
    <xdr:to>
      <xdr:col>85</xdr:col>
      <xdr:colOff>177800</xdr:colOff>
      <xdr:row>99</xdr:row>
      <xdr:rowOff>12212</xdr:rowOff>
    </xdr:to>
    <xdr:sp macro="" textlink="">
      <xdr:nvSpPr>
        <xdr:cNvPr id="706" name="楕円 705"/>
        <xdr:cNvSpPr/>
      </xdr:nvSpPr>
      <xdr:spPr>
        <a:xfrm>
          <a:off x="16268700" y="1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60489</xdr:rowOff>
    </xdr:from>
    <xdr:ext cx="534377" cy="259045"/>
    <xdr:sp macro="" textlink="">
      <xdr:nvSpPr>
        <xdr:cNvPr id="707" name="公債費該当値テキスト"/>
        <xdr:cNvSpPr txBox="1"/>
      </xdr:nvSpPr>
      <xdr:spPr>
        <a:xfrm>
          <a:off x="16370300" y="16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68538</xdr:rowOff>
    </xdr:from>
    <xdr:to>
      <xdr:col>81</xdr:col>
      <xdr:colOff>101600</xdr:colOff>
      <xdr:row>98</xdr:row>
      <xdr:rowOff>170138</xdr:rowOff>
    </xdr:to>
    <xdr:sp macro="" textlink="">
      <xdr:nvSpPr>
        <xdr:cNvPr id="708" name="楕円 707"/>
        <xdr:cNvSpPr/>
      </xdr:nvSpPr>
      <xdr:spPr>
        <a:xfrm>
          <a:off x="15430500" y="168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161265</xdr:rowOff>
    </xdr:from>
    <xdr:ext cx="534377" cy="259045"/>
    <xdr:sp macro="" textlink="">
      <xdr:nvSpPr>
        <xdr:cNvPr id="709" name="テキスト ボックス 708"/>
        <xdr:cNvSpPr txBox="1"/>
      </xdr:nvSpPr>
      <xdr:spPr>
        <a:xfrm>
          <a:off x="15214111" y="169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55485</xdr:rowOff>
    </xdr:from>
    <xdr:to>
      <xdr:col>76</xdr:col>
      <xdr:colOff>165100</xdr:colOff>
      <xdr:row>98</xdr:row>
      <xdr:rowOff>157085</xdr:rowOff>
    </xdr:to>
    <xdr:sp macro="" textlink="">
      <xdr:nvSpPr>
        <xdr:cNvPr id="710" name="楕円 709"/>
        <xdr:cNvSpPr/>
      </xdr:nvSpPr>
      <xdr:spPr>
        <a:xfrm>
          <a:off x="14541500" y="168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148212</xdr:rowOff>
    </xdr:from>
    <xdr:ext cx="599010" cy="259045"/>
    <xdr:sp macro="" textlink="">
      <xdr:nvSpPr>
        <xdr:cNvPr id="711" name="テキスト ボックス 710"/>
        <xdr:cNvSpPr txBox="1"/>
      </xdr:nvSpPr>
      <xdr:spPr>
        <a:xfrm>
          <a:off x="14292795" y="1695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6383</xdr:rowOff>
    </xdr:from>
    <xdr:to>
      <xdr:col>72</xdr:col>
      <xdr:colOff>38100</xdr:colOff>
      <xdr:row>98</xdr:row>
      <xdr:rowOff>107983</xdr:rowOff>
    </xdr:to>
    <xdr:sp macro="" textlink="">
      <xdr:nvSpPr>
        <xdr:cNvPr id="712" name="楕円 711"/>
        <xdr:cNvSpPr/>
      </xdr:nvSpPr>
      <xdr:spPr>
        <a:xfrm>
          <a:off x="13652500" y="168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99110</xdr:rowOff>
    </xdr:from>
    <xdr:ext cx="599010" cy="259045"/>
    <xdr:sp macro="" textlink="">
      <xdr:nvSpPr>
        <xdr:cNvPr id="713" name="テキスト ボックス 712"/>
        <xdr:cNvSpPr txBox="1"/>
      </xdr:nvSpPr>
      <xdr:spPr>
        <a:xfrm>
          <a:off x="13403795" y="169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157342</xdr:rowOff>
    </xdr:from>
    <xdr:to>
      <xdr:col>67</xdr:col>
      <xdr:colOff>101600</xdr:colOff>
      <xdr:row>98</xdr:row>
      <xdr:rowOff>87492</xdr:rowOff>
    </xdr:to>
    <xdr:sp macro="" textlink="">
      <xdr:nvSpPr>
        <xdr:cNvPr id="714" name="楕円 713"/>
        <xdr:cNvSpPr/>
      </xdr:nvSpPr>
      <xdr:spPr>
        <a:xfrm>
          <a:off x="12763500" y="167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78619</xdr:rowOff>
    </xdr:from>
    <xdr:ext cx="599010" cy="259045"/>
    <xdr:sp macro="" textlink="">
      <xdr:nvSpPr>
        <xdr:cNvPr id="715" name="テキスト ボックス 714"/>
        <xdr:cNvSpPr txBox="1"/>
      </xdr:nvSpPr>
      <xdr:spPr>
        <a:xfrm>
          <a:off x="12514795" y="1688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主な構成項目である総務費は住民一人当たり</a:t>
          </a:r>
          <a:r>
            <a:rPr kumimoji="1" lang="en-US" altLang="ja-JP" sz="1300">
              <a:latin typeface="ＭＳ Ｐゴシック" panose="020B0600070205080204" pitchFamily="50" charset="-128"/>
              <a:ea typeface="ＭＳ Ｐゴシック" panose="020B0600070205080204" pitchFamily="50" charset="-128"/>
            </a:rPr>
            <a:t>670,513</a:t>
          </a:r>
          <a:r>
            <a:rPr kumimoji="1" lang="ja-JP" altLang="en-US" sz="1300">
              <a:latin typeface="ＭＳ Ｐゴシック" panose="020B0600070205080204" pitchFamily="50" charset="-128"/>
              <a:ea typeface="ＭＳ Ｐゴシック" panose="020B0600070205080204" pitchFamily="50" charset="-128"/>
            </a:rPr>
            <a:t>円であり、前年度と比較し</a:t>
          </a:r>
          <a:r>
            <a:rPr kumimoji="1" lang="en-US" altLang="ja-JP" sz="1300">
              <a:latin typeface="ＭＳ Ｐゴシック" panose="020B0600070205080204" pitchFamily="50" charset="-128"/>
              <a:ea typeface="ＭＳ Ｐゴシック" panose="020B0600070205080204" pitchFamily="50" charset="-128"/>
            </a:rPr>
            <a:t>404,715</a:t>
          </a:r>
          <a:r>
            <a:rPr kumimoji="1" lang="ja-JP" altLang="en-US" sz="1300">
              <a:latin typeface="ＭＳ Ｐゴシック" panose="020B0600070205080204" pitchFamily="50" charset="-128"/>
              <a:ea typeface="ＭＳ Ｐゴシック" panose="020B0600070205080204" pitchFamily="50" charset="-128"/>
            </a:rPr>
            <a:t>円と大幅な増額となったが、これは防災行政用無線施設デジタル化事業（事業費：</a:t>
          </a:r>
          <a:r>
            <a:rPr kumimoji="1" lang="en-US" altLang="ja-JP" sz="1300">
              <a:latin typeface="ＭＳ Ｐゴシック" panose="020B0600070205080204" pitchFamily="50" charset="-128"/>
              <a:ea typeface="ＭＳ Ｐゴシック" panose="020B0600070205080204" pitchFamily="50" charset="-128"/>
            </a:rPr>
            <a:t>356,949</a:t>
          </a:r>
          <a:r>
            <a:rPr kumimoji="1" lang="ja-JP" altLang="en-US" sz="1300">
              <a:latin typeface="ＭＳ Ｐゴシック" panose="020B0600070205080204" pitchFamily="50" charset="-128"/>
              <a:ea typeface="ＭＳ Ｐゴシック" panose="020B0600070205080204" pitchFamily="50" charset="-128"/>
            </a:rPr>
            <a:t>千円）及び</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サイボードネットワーク構築業務委託（事業費：</a:t>
          </a:r>
          <a:r>
            <a:rPr kumimoji="1" lang="en-US" altLang="ja-JP" sz="1300">
              <a:latin typeface="ＭＳ Ｐゴシック" panose="020B0600070205080204" pitchFamily="50" charset="-128"/>
              <a:ea typeface="ＭＳ Ｐゴシック" panose="020B0600070205080204" pitchFamily="50" charset="-128"/>
            </a:rPr>
            <a:t>144,650</a:t>
          </a:r>
          <a:r>
            <a:rPr kumimoji="1" lang="ja-JP" altLang="en-US" sz="1300">
              <a:latin typeface="ＭＳ Ｐゴシック" panose="020B0600070205080204" pitchFamily="50" charset="-128"/>
              <a:ea typeface="ＭＳ Ｐゴシック" panose="020B0600070205080204" pitchFamily="50" charset="-128"/>
            </a:rPr>
            <a:t>千円）の実施によるものである。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民生費は類似団体平均を</a:t>
          </a:r>
          <a:r>
            <a:rPr kumimoji="1" lang="en-US" altLang="ja-JP" sz="1300">
              <a:latin typeface="ＭＳ Ｐゴシック" panose="020B0600070205080204" pitchFamily="50" charset="-128"/>
              <a:ea typeface="ＭＳ Ｐゴシック" panose="020B0600070205080204" pitchFamily="50" charset="-128"/>
            </a:rPr>
            <a:t>11,782</a:t>
          </a:r>
          <a:r>
            <a:rPr kumimoji="1" lang="ja-JP" altLang="en-US" sz="1300">
              <a:latin typeface="ＭＳ Ｐゴシック" panose="020B0600070205080204" pitchFamily="50" charset="-128"/>
              <a:ea typeface="ＭＳ Ｐゴシック" panose="020B0600070205080204" pitchFamily="50" charset="-128"/>
            </a:rPr>
            <a:t>円下回っているものの、前年度と比較し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17,460</a:t>
          </a:r>
          <a:r>
            <a:rPr kumimoji="1" lang="ja-JP" altLang="en-US" sz="1300">
              <a:latin typeface="ＭＳ Ｐゴシック" panose="020B0600070205080204" pitchFamily="50" charset="-128"/>
              <a:ea typeface="ＭＳ Ｐゴシック" panose="020B0600070205080204" pitchFamily="50" charset="-128"/>
            </a:rPr>
            <a:t>円の増額となった。これは特別定額給付金給付事業</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（事業費：</a:t>
          </a:r>
          <a:r>
            <a:rPr kumimoji="1" lang="en-US" altLang="ja-JP" sz="1300">
              <a:latin typeface="ＭＳ Ｐゴシック" panose="020B0600070205080204" pitchFamily="50" charset="-128"/>
              <a:ea typeface="ＭＳ Ｐゴシック" panose="020B0600070205080204" pitchFamily="50" charset="-128"/>
            </a:rPr>
            <a:t>195,655</a:t>
          </a:r>
          <a:r>
            <a:rPr kumimoji="1" lang="ja-JP" altLang="en-US" sz="1300">
              <a:latin typeface="ＭＳ Ｐゴシック" panose="020B0600070205080204" pitchFamily="50" charset="-128"/>
              <a:ea typeface="ＭＳ Ｐゴシック" panose="020B0600070205080204" pitchFamily="50" charset="-128"/>
            </a:rPr>
            <a:t>千円）及び仁愛互助金給付事業（事業費：</a:t>
          </a:r>
          <a:r>
            <a:rPr kumimoji="1" lang="en-US" altLang="ja-JP" sz="1300">
              <a:latin typeface="ＭＳ Ｐゴシック" panose="020B0600070205080204" pitchFamily="50" charset="-128"/>
              <a:ea typeface="ＭＳ Ｐゴシック" panose="020B0600070205080204" pitchFamily="50" charset="-128"/>
            </a:rPr>
            <a:t>19,647</a:t>
          </a:r>
          <a:r>
            <a:rPr kumimoji="1" lang="ja-JP" altLang="en-US" sz="1300">
              <a:latin typeface="ＭＳ Ｐゴシック" panose="020B0600070205080204" pitchFamily="50" charset="-128"/>
              <a:ea typeface="ＭＳ Ｐゴシック" panose="020B0600070205080204" pitchFamily="50" charset="-128"/>
            </a:rPr>
            <a:t>千円）などの実施によるものである。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土木費は類似団体平均を約</a:t>
          </a:r>
          <a:r>
            <a:rPr kumimoji="1" lang="en-US" altLang="ja-JP" sz="1300">
              <a:latin typeface="ＭＳ Ｐゴシック" panose="020B0600070205080204" pitchFamily="50" charset="-128"/>
              <a:ea typeface="ＭＳ Ｐゴシック" panose="020B0600070205080204" pitchFamily="50" charset="-128"/>
            </a:rPr>
            <a:t>60,000</a:t>
          </a:r>
          <a:r>
            <a:rPr kumimoji="1" lang="ja-JP" altLang="en-US" sz="1300">
              <a:latin typeface="ＭＳ Ｐゴシック" panose="020B0600070205080204" pitchFamily="50" charset="-128"/>
              <a:ea typeface="ＭＳ Ｐゴシック" panose="020B0600070205080204" pitchFamily="50" charset="-128"/>
            </a:rPr>
            <a:t>円下回る状態が続いていたが、今年度は前年度と比較し</a:t>
          </a:r>
          <a:r>
            <a:rPr kumimoji="1" lang="en-US" altLang="ja-JP" sz="1300">
              <a:latin typeface="ＭＳ Ｐゴシック" panose="020B0600070205080204" pitchFamily="50" charset="-128"/>
              <a:ea typeface="ＭＳ Ｐゴシック" panose="020B0600070205080204" pitchFamily="50" charset="-128"/>
            </a:rPr>
            <a:t>57,278</a:t>
          </a:r>
          <a:r>
            <a:rPr kumimoji="1" lang="ja-JP" altLang="en-US" sz="1300">
              <a:latin typeface="ＭＳ Ｐゴシック" panose="020B0600070205080204" pitchFamily="50" charset="-128"/>
              <a:ea typeface="ＭＳ Ｐゴシック" panose="020B0600070205080204" pitchFamily="50" charset="-128"/>
            </a:rPr>
            <a:t>円の増となり、類似団体平均に大きく近づく結果となった。これは、橋梁長寿命化改修工事費の増（事業費：</a:t>
          </a:r>
          <a:r>
            <a:rPr kumimoji="1" lang="en-US" altLang="ja-JP" sz="1300">
              <a:latin typeface="ＭＳ Ｐゴシック" panose="020B0600070205080204" pitchFamily="50" charset="-128"/>
              <a:ea typeface="ＭＳ Ｐゴシック" panose="020B0600070205080204" pitchFamily="50" charset="-128"/>
            </a:rPr>
            <a:t>133,296</a:t>
          </a:r>
          <a:r>
            <a:rPr kumimoji="1" lang="ja-JP" altLang="en-US" sz="1300">
              <a:latin typeface="ＭＳ Ｐゴシック" panose="020B0600070205080204" pitchFamily="50" charset="-128"/>
              <a:ea typeface="ＭＳ Ｐゴシック" panose="020B0600070205080204" pitchFamily="50" charset="-128"/>
            </a:rPr>
            <a:t>千円）及び除雪ドーザを更新したこと（事業費：</a:t>
          </a:r>
          <a:r>
            <a:rPr kumimoji="1" lang="en-US" altLang="ja-JP" sz="1300">
              <a:latin typeface="ＭＳ Ｐゴシック" panose="020B0600070205080204" pitchFamily="50" charset="-128"/>
              <a:ea typeface="ＭＳ Ｐゴシック" panose="020B0600070205080204" pitchFamily="50" charset="-128"/>
            </a:rPr>
            <a:t>9,209</a:t>
          </a:r>
          <a:r>
            <a:rPr kumimoji="1" lang="ja-JP" altLang="en-US" sz="1300">
              <a:latin typeface="ＭＳ Ｐゴシック" panose="020B0600070205080204" pitchFamily="50" charset="-128"/>
              <a:ea typeface="ＭＳ Ｐゴシック" panose="020B0600070205080204" pitchFamily="50" charset="-128"/>
            </a:rPr>
            <a:t>千円）が影響している。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常に類似団体平均を上回っており、これは簡易水道事業と下水道事業への特別会計繰出金や一部事務組合への負担金によるものであるため、大幅な抑制はできないものの事業の必要性を検討し最小限の事業実施に努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消防費は前年度と比較し</a:t>
          </a:r>
          <a:r>
            <a:rPr kumimoji="1" lang="en-US" altLang="ja-JP" sz="1300">
              <a:latin typeface="ＭＳ Ｐゴシック" panose="020B0600070205080204" pitchFamily="50" charset="-128"/>
              <a:ea typeface="ＭＳ Ｐゴシック" panose="020B0600070205080204" pitchFamily="50" charset="-128"/>
            </a:rPr>
            <a:t>18,063</a:t>
          </a:r>
          <a:r>
            <a:rPr kumimoji="1" lang="ja-JP" altLang="en-US" sz="1300">
              <a:latin typeface="ＭＳ Ｐゴシック" panose="020B0600070205080204" pitchFamily="50" charset="-128"/>
              <a:ea typeface="ＭＳ Ｐゴシック" panose="020B0600070205080204" pitchFamily="50" charset="-128"/>
            </a:rPr>
            <a:t>円の増額となり依然として類似団体平均を大きく上回っている。これは一部事務組合の負担が大きいこと、また各地区消防施設の補修・更新が影響している。今年度は新型コロナウイルス感染症対策に係る避難所及び備品の整備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商工費は例年</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円程度で類似団体平均を下回る状態が続いていたが、今年度は前年度から</a:t>
          </a:r>
          <a:r>
            <a:rPr kumimoji="1" lang="en-US" altLang="ja-JP" sz="1300">
              <a:latin typeface="ＭＳ Ｐゴシック" panose="020B0600070205080204" pitchFamily="50" charset="-128"/>
              <a:ea typeface="ＭＳ Ｐゴシック" panose="020B0600070205080204" pitchFamily="50" charset="-128"/>
            </a:rPr>
            <a:t>60,738</a:t>
          </a:r>
          <a:r>
            <a:rPr kumimoji="1" lang="ja-JP" altLang="en-US" sz="1300">
              <a:latin typeface="ＭＳ Ｐゴシック" panose="020B0600070205080204" pitchFamily="50" charset="-128"/>
              <a:ea typeface="ＭＳ Ｐゴシック" panose="020B0600070205080204" pitchFamily="50" charset="-128"/>
            </a:rPr>
            <a:t>円の増額となり、類似団体平均を上回る</a:t>
          </a:r>
          <a:r>
            <a:rPr kumimoji="1" lang="en-US" altLang="ja-JP" sz="1300">
              <a:latin typeface="ＭＳ Ｐゴシック" panose="020B0600070205080204" pitchFamily="50" charset="-128"/>
              <a:ea typeface="ＭＳ Ｐゴシック" panose="020B0600070205080204" pitchFamily="50" charset="-128"/>
            </a:rPr>
            <a:t>82,351</a:t>
          </a:r>
          <a:r>
            <a:rPr kumimoji="1" lang="ja-JP" altLang="en-US" sz="1300">
              <a:latin typeface="ＭＳ Ｐゴシック" panose="020B0600070205080204" pitchFamily="50" charset="-128"/>
              <a:ea typeface="ＭＳ Ｐゴシック" panose="020B0600070205080204" pitchFamily="50" charset="-128"/>
            </a:rPr>
            <a:t>円となった。これは、新型コロナウイルス感染症まん延に伴う地元事業者への経済支援に係る経費（事業費：</a:t>
          </a:r>
          <a:r>
            <a:rPr kumimoji="1" lang="en-US" altLang="ja-JP" sz="1300">
              <a:latin typeface="ＭＳ Ｐゴシック" panose="020B0600070205080204" pitchFamily="50" charset="-128"/>
              <a:ea typeface="ＭＳ Ｐゴシック" panose="020B0600070205080204" pitchFamily="50" charset="-128"/>
            </a:rPr>
            <a:t>132,151</a:t>
          </a:r>
          <a:r>
            <a:rPr kumimoji="1" lang="ja-JP" altLang="en-US" sz="1300">
              <a:latin typeface="ＭＳ Ｐゴシック" panose="020B0600070205080204" pitchFamily="50" charset="-128"/>
              <a:ea typeface="ＭＳ Ｐゴシック" panose="020B0600070205080204" pitchFamily="50" charset="-128"/>
            </a:rPr>
            <a:t>千円）が大きく影響している。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標準財政規模に対する実質収支の割合は、年度により増減はあるものの、</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ヶ年平均では</a:t>
          </a:r>
          <a:r>
            <a:rPr kumimoji="1" lang="en-US" altLang="ja-JP" sz="1350">
              <a:latin typeface="ＭＳ ゴシック" pitchFamily="49" charset="-128"/>
              <a:ea typeface="ＭＳ ゴシック" pitchFamily="49" charset="-128"/>
            </a:rPr>
            <a:t>3.56</a:t>
          </a:r>
          <a:r>
            <a:rPr kumimoji="1" lang="ja-JP" altLang="en-US" sz="1350">
              <a:latin typeface="ＭＳ ゴシック" pitchFamily="49" charset="-128"/>
              <a:ea typeface="ＭＳ ゴシック" pitchFamily="49" charset="-128"/>
            </a:rPr>
            <a:t>％となり、一般的に適正範囲といわれている</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％の範囲であることから、財政運営の健全化は維持されている。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年度決算においては、前年度と比較し収入・支出ともに大幅な増額となっているものの、支出に比べ収入の増額が大きく、さらには財政調整基金の取り崩しを行わなかったことが影響していると考えられる。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黒字となっているが簡易水道事業や下水道事業の公営企業会計への繰出金は増加傾向にあり、これは簡易水道施設及び排水処理施設の維持補修費が増大しているためであり、経年によるものや立地による塩害等により老朽化が進んでいることが原因である。また次年度以降も長寿命化改修工事が予定されていることから今後も増加傾向となる見込みである。繰出金を抑制するためにも、施設の計画的な補修を行うこと、また独立採算の原則に立ち返った料金の見直し、下水道事業においては加入促進を図り、健全な経営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年度までの累積赤字が約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年度で一般会計から赤字補填した状態である。平成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年度においては国民健康保険税の改正等により黒字決算に転じている。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H63" sqref="H6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3329094</v>
      </c>
      <c r="BO4" s="395"/>
      <c r="BP4" s="395"/>
      <c r="BQ4" s="395"/>
      <c r="BR4" s="395"/>
      <c r="BS4" s="395"/>
      <c r="BT4" s="395"/>
      <c r="BU4" s="396"/>
      <c r="BV4" s="394">
        <v>2395614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3.4</v>
      </c>
      <c r="CU4" s="401"/>
      <c r="CV4" s="401"/>
      <c r="CW4" s="401"/>
      <c r="CX4" s="401"/>
      <c r="CY4" s="401"/>
      <c r="CZ4" s="401"/>
      <c r="DA4" s="402"/>
      <c r="DB4" s="400">
        <v>3.4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3268911</v>
      </c>
      <c r="BO5" s="432"/>
      <c r="BP5" s="432"/>
      <c r="BQ5" s="432"/>
      <c r="BR5" s="432"/>
      <c r="BS5" s="432"/>
      <c r="BT5" s="432"/>
      <c r="BU5" s="433"/>
      <c r="BV5" s="431">
        <v>2343770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84.1</v>
      </c>
      <c r="CU5" s="429"/>
      <c r="CV5" s="429"/>
      <c r="CW5" s="429"/>
      <c r="CX5" s="429"/>
      <c r="CY5" s="429"/>
      <c r="CZ5" s="429"/>
      <c r="DA5" s="430"/>
      <c r="DB5" s="428">
        <v>84.7</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60183</v>
      </c>
      <c r="BO6" s="432"/>
      <c r="BP6" s="432"/>
      <c r="BQ6" s="432"/>
      <c r="BR6" s="432"/>
      <c r="BS6" s="432"/>
      <c r="BT6" s="432"/>
      <c r="BU6" s="433"/>
      <c r="BV6" s="431">
        <v>51844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86.1</v>
      </c>
      <c r="CU6" s="469"/>
      <c r="CV6" s="469"/>
      <c r="CW6" s="469"/>
      <c r="CX6" s="469"/>
      <c r="CY6" s="469"/>
      <c r="CZ6" s="469"/>
      <c r="DA6" s="470"/>
      <c r="DB6" s="468">
        <v>86.9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7682</v>
      </c>
      <c r="BO7" s="432"/>
      <c r="BP7" s="432"/>
      <c r="BQ7" s="432"/>
      <c r="BR7" s="432"/>
      <c r="BS7" s="432"/>
      <c r="BT7" s="432"/>
      <c r="BU7" s="433"/>
      <c r="BV7" s="431">
        <v>1453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1541025</v>
      </c>
      <c r="CU7" s="432"/>
      <c r="CV7" s="432"/>
      <c r="CW7" s="432"/>
      <c r="CX7" s="432"/>
      <c r="CY7" s="432"/>
      <c r="CZ7" s="432"/>
      <c r="DA7" s="433"/>
      <c r="DB7" s="431">
        <v>1501992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52501</v>
      </c>
      <c r="BO8" s="432"/>
      <c r="BP8" s="432"/>
      <c r="BQ8" s="432"/>
      <c r="BR8" s="432"/>
      <c r="BS8" s="432"/>
      <c r="BT8" s="432"/>
      <c r="BU8" s="433"/>
      <c r="BV8" s="431">
        <v>50391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0.12</v>
      </c>
      <c r="CU8" s="472"/>
      <c r="CV8" s="472"/>
      <c r="CW8" s="472"/>
      <c r="CX8" s="472"/>
      <c r="CY8" s="472"/>
      <c r="CZ8" s="472"/>
      <c r="DA8" s="473"/>
      <c r="DB8" s="471">
        <v>0.12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1788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2110</v>
      </c>
      <c r="BO9" s="432"/>
      <c r="BP9" s="432"/>
      <c r="BQ9" s="432"/>
      <c r="BR9" s="432"/>
      <c r="BS9" s="432"/>
      <c r="BT9" s="432"/>
      <c r="BU9" s="433"/>
      <c r="BV9" s="431">
        <v>-10214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8.3000000000000007</v>
      </c>
      <c r="CU9" s="429"/>
      <c r="CV9" s="429"/>
      <c r="CW9" s="429"/>
      <c r="CX9" s="429"/>
      <c r="CY9" s="429"/>
      <c r="CZ9" s="429"/>
      <c r="DA9" s="430"/>
      <c r="DB9" s="428">
        <v>10.199999999999999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2148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13404</v>
      </c>
      <c r="BO10" s="432"/>
      <c r="BP10" s="432"/>
      <c r="BQ10" s="432"/>
      <c r="BR10" s="432"/>
      <c r="BS10" s="432"/>
      <c r="BT10" s="432"/>
      <c r="BU10" s="433"/>
      <c r="BV10" s="431">
        <v>250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1912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101</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1911</v>
      </c>
      <c r="S13" s="516"/>
      <c r="T13" s="516"/>
      <c r="U13" s="516"/>
      <c r="V13" s="517"/>
      <c r="W13" s="447" t="s">
        <v>140</v>
      </c>
      <c r="X13" s="448"/>
      <c r="Y13" s="448"/>
      <c r="Z13" s="448"/>
      <c r="AA13" s="448"/>
      <c r="AB13" s="438"/>
      <c r="AC13" s="482">
        <v>233</v>
      </c>
      <c r="AD13" s="483"/>
      <c r="AE13" s="483"/>
      <c r="AF13" s="483"/>
      <c r="AG13" s="525"/>
      <c r="AH13" s="482">
        <v>240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15514</v>
      </c>
      <c r="BO13" s="432"/>
      <c r="BP13" s="432"/>
      <c r="BQ13" s="432"/>
      <c r="BR13" s="432"/>
      <c r="BS13" s="432"/>
      <c r="BT13" s="432"/>
      <c r="BU13" s="433"/>
      <c r="BV13" s="431">
        <v>-9964</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6.4</v>
      </c>
      <c r="CU13" s="429"/>
      <c r="CV13" s="429"/>
      <c r="CW13" s="429"/>
      <c r="CX13" s="429"/>
      <c r="CY13" s="429"/>
      <c r="CZ13" s="429"/>
      <c r="DA13" s="430"/>
      <c r="DB13" s="428">
        <v>7.8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1960</v>
      </c>
      <c r="S14" s="516"/>
      <c r="T14" s="516"/>
      <c r="U14" s="516"/>
      <c r="V14" s="517"/>
      <c r="W14" s="421"/>
      <c r="X14" s="422"/>
      <c r="Y14" s="422"/>
      <c r="Z14" s="422"/>
      <c r="AA14" s="422"/>
      <c r="AB14" s="411"/>
      <c r="AC14" s="518">
        <v>24.3</v>
      </c>
      <c r="AD14" s="519"/>
      <c r="AE14" s="519"/>
      <c r="AF14" s="519"/>
      <c r="AG14" s="520"/>
      <c r="AH14" s="518">
        <v>22.2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1956</v>
      </c>
      <c r="S15" s="516"/>
      <c r="T15" s="516"/>
      <c r="U15" s="516"/>
      <c r="V15" s="517"/>
      <c r="W15" s="447" t="s">
        <v>147</v>
      </c>
      <c r="X15" s="448"/>
      <c r="Y15" s="448"/>
      <c r="Z15" s="448"/>
      <c r="AA15" s="448"/>
      <c r="AB15" s="438"/>
      <c r="AC15" s="482">
        <v>233</v>
      </c>
      <c r="AD15" s="483"/>
      <c r="AE15" s="483"/>
      <c r="AF15" s="483"/>
      <c r="AG15" s="525"/>
      <c r="AH15" s="482">
        <v>340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187681</v>
      </c>
      <c r="BO15" s="395"/>
      <c r="BP15" s="395"/>
      <c r="BQ15" s="395"/>
      <c r="BR15" s="395"/>
      <c r="BS15" s="395"/>
      <c r="BT15" s="395"/>
      <c r="BU15" s="396"/>
      <c r="BV15" s="394">
        <v>176968</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24.3</v>
      </c>
      <c r="AD16" s="519"/>
      <c r="AE16" s="519"/>
      <c r="AF16" s="519"/>
      <c r="AG16" s="520"/>
      <c r="AH16" s="518">
        <v>31.5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1460658</v>
      </c>
      <c r="BO16" s="432"/>
      <c r="BP16" s="432"/>
      <c r="BQ16" s="432"/>
      <c r="BR16" s="432"/>
      <c r="BS16" s="432"/>
      <c r="BT16" s="432"/>
      <c r="BU16" s="433"/>
      <c r="BV16" s="431">
        <v>1418900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491</v>
      </c>
      <c r="AD17" s="483"/>
      <c r="AE17" s="483"/>
      <c r="AF17" s="483"/>
      <c r="AG17" s="525"/>
      <c r="AH17" s="482">
        <v>499</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231629</v>
      </c>
      <c r="BO17" s="432"/>
      <c r="BP17" s="432"/>
      <c r="BQ17" s="432"/>
      <c r="BR17" s="432"/>
      <c r="BS17" s="432"/>
      <c r="BT17" s="432"/>
      <c r="BU17" s="433"/>
      <c r="BV17" s="431">
        <v>222719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135.04</v>
      </c>
      <c r="M18" s="547"/>
      <c r="N18" s="547"/>
      <c r="O18" s="547"/>
      <c r="P18" s="547"/>
      <c r="Q18" s="547"/>
      <c r="R18" s="548"/>
      <c r="S18" s="548"/>
      <c r="T18" s="548"/>
      <c r="U18" s="548"/>
      <c r="V18" s="549"/>
      <c r="W18" s="449"/>
      <c r="X18" s="450"/>
      <c r="Y18" s="450"/>
      <c r="Z18" s="450"/>
      <c r="AA18" s="450"/>
      <c r="AB18" s="441"/>
      <c r="AC18" s="550">
        <v>51.3</v>
      </c>
      <c r="AD18" s="551"/>
      <c r="AE18" s="551"/>
      <c r="AF18" s="551"/>
      <c r="AG18" s="552"/>
      <c r="AH18" s="550">
        <v>46.2</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1290929</v>
      </c>
      <c r="BO18" s="432"/>
      <c r="BP18" s="432"/>
      <c r="BQ18" s="432"/>
      <c r="BR18" s="432"/>
      <c r="BS18" s="432"/>
      <c r="BT18" s="432"/>
      <c r="BU18" s="433"/>
      <c r="BV18" s="431">
        <v>1270829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1947398</v>
      </c>
      <c r="BO19" s="432"/>
      <c r="BP19" s="432"/>
      <c r="BQ19" s="432"/>
      <c r="BR19" s="432"/>
      <c r="BS19" s="432"/>
      <c r="BT19" s="432"/>
      <c r="BU19" s="433"/>
      <c r="BV19" s="431">
        <v>1761274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826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1627585</v>
      </c>
      <c r="BO23" s="432"/>
      <c r="BP23" s="432"/>
      <c r="BQ23" s="432"/>
      <c r="BR23" s="432"/>
      <c r="BS23" s="432"/>
      <c r="BT23" s="432"/>
      <c r="BU23" s="433"/>
      <c r="BV23" s="431">
        <v>1268850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6808</v>
      </c>
      <c r="R24" s="483"/>
      <c r="S24" s="483"/>
      <c r="T24" s="483"/>
      <c r="U24" s="483"/>
      <c r="V24" s="525"/>
      <c r="W24" s="584"/>
      <c r="X24" s="572"/>
      <c r="Y24" s="573"/>
      <c r="Z24" s="481" t="s">
        <v>171</v>
      </c>
      <c r="AA24" s="461"/>
      <c r="AB24" s="461"/>
      <c r="AC24" s="461"/>
      <c r="AD24" s="461"/>
      <c r="AE24" s="461"/>
      <c r="AF24" s="461"/>
      <c r="AG24" s="462"/>
      <c r="AH24" s="482">
        <v>41</v>
      </c>
      <c r="AI24" s="483"/>
      <c r="AJ24" s="483"/>
      <c r="AK24" s="483"/>
      <c r="AL24" s="525"/>
      <c r="AM24" s="482">
        <v>117793</v>
      </c>
      <c r="AN24" s="483"/>
      <c r="AO24" s="483"/>
      <c r="AP24" s="483"/>
      <c r="AQ24" s="483"/>
      <c r="AR24" s="525"/>
      <c r="AS24" s="482">
        <v>2873</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1558811</v>
      </c>
      <c r="BO24" s="432"/>
      <c r="BP24" s="432"/>
      <c r="BQ24" s="432"/>
      <c r="BR24" s="432"/>
      <c r="BS24" s="432"/>
      <c r="BT24" s="432"/>
      <c r="BU24" s="433"/>
      <c r="BV24" s="431">
        <v>1187619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5529</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130</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153610</v>
      </c>
      <c r="BO25" s="395"/>
      <c r="BP25" s="395"/>
      <c r="BQ25" s="395"/>
      <c r="BR25" s="395"/>
      <c r="BS25" s="395"/>
      <c r="BT25" s="395"/>
      <c r="BU25" s="396"/>
      <c r="BV25" s="394">
        <v>147218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5225</v>
      </c>
      <c r="R26" s="483"/>
      <c r="S26" s="483"/>
      <c r="T26" s="483"/>
      <c r="U26" s="483"/>
      <c r="V26" s="525"/>
      <c r="W26" s="584"/>
      <c r="X26" s="572"/>
      <c r="Y26" s="573"/>
      <c r="Z26" s="481" t="s">
        <v>178</v>
      </c>
      <c r="AA26" s="594"/>
      <c r="AB26" s="594"/>
      <c r="AC26" s="594"/>
      <c r="AD26" s="594"/>
      <c r="AE26" s="594"/>
      <c r="AF26" s="594"/>
      <c r="AG26" s="595"/>
      <c r="AH26" s="482" t="s">
        <v>130</v>
      </c>
      <c r="AI26" s="483"/>
      <c r="AJ26" s="483"/>
      <c r="AK26" s="483"/>
      <c r="AL26" s="525"/>
      <c r="AM26" s="482" t="s">
        <v>179</v>
      </c>
      <c r="AN26" s="483"/>
      <c r="AO26" s="483"/>
      <c r="AP26" s="483"/>
      <c r="AQ26" s="483"/>
      <c r="AR26" s="525"/>
      <c r="AS26" s="482" t="s">
        <v>130</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2690</v>
      </c>
      <c r="R27" s="483"/>
      <c r="S27" s="483"/>
      <c r="T27" s="483"/>
      <c r="U27" s="483"/>
      <c r="V27" s="525"/>
      <c r="W27" s="584"/>
      <c r="X27" s="572"/>
      <c r="Y27" s="573"/>
      <c r="Z27" s="481" t="s">
        <v>182</v>
      </c>
      <c r="AA27" s="461"/>
      <c r="AB27" s="461"/>
      <c r="AC27" s="461"/>
      <c r="AD27" s="461"/>
      <c r="AE27" s="461"/>
      <c r="AF27" s="461"/>
      <c r="AG27" s="462"/>
      <c r="AH27" s="482" t="s">
        <v>138</v>
      </c>
      <c r="AI27" s="483"/>
      <c r="AJ27" s="483"/>
      <c r="AK27" s="483"/>
      <c r="AL27" s="525"/>
      <c r="AM27" s="482" t="s">
        <v>130</v>
      </c>
      <c r="AN27" s="483"/>
      <c r="AO27" s="483"/>
      <c r="AP27" s="483"/>
      <c r="AQ27" s="483"/>
      <c r="AR27" s="525"/>
      <c r="AS27" s="482" t="s">
        <v>138</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1300</v>
      </c>
      <c r="BO27" s="608"/>
      <c r="BP27" s="608"/>
      <c r="BQ27" s="608"/>
      <c r="BR27" s="608"/>
      <c r="BS27" s="608"/>
      <c r="BT27" s="608"/>
      <c r="BU27" s="609"/>
      <c r="BV27" s="607">
        <v>1300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2240</v>
      </c>
      <c r="R28" s="483"/>
      <c r="S28" s="483"/>
      <c r="T28" s="483"/>
      <c r="U28" s="483"/>
      <c r="V28" s="525"/>
      <c r="W28" s="584"/>
      <c r="X28" s="572"/>
      <c r="Y28" s="573"/>
      <c r="Z28" s="481" t="s">
        <v>185</v>
      </c>
      <c r="AA28" s="461"/>
      <c r="AB28" s="461"/>
      <c r="AC28" s="461"/>
      <c r="AD28" s="461"/>
      <c r="AE28" s="461"/>
      <c r="AF28" s="461"/>
      <c r="AG28" s="462"/>
      <c r="AH28" s="482" t="s">
        <v>138</v>
      </c>
      <c r="AI28" s="483"/>
      <c r="AJ28" s="483"/>
      <c r="AK28" s="483"/>
      <c r="AL28" s="525"/>
      <c r="AM28" s="482" t="s">
        <v>130</v>
      </c>
      <c r="AN28" s="483"/>
      <c r="AO28" s="483"/>
      <c r="AP28" s="483"/>
      <c r="AQ28" s="483"/>
      <c r="AR28" s="525"/>
      <c r="AS28" s="482" t="s">
        <v>138</v>
      </c>
      <c r="AT28" s="483"/>
      <c r="AU28" s="483"/>
      <c r="AV28" s="483"/>
      <c r="AW28" s="483"/>
      <c r="AX28" s="484"/>
      <c r="AY28" s="610" t="s">
        <v>186</v>
      </c>
      <c r="AZ28" s="611"/>
      <c r="BA28" s="611"/>
      <c r="BB28" s="612"/>
      <c r="BC28" s="391" t="s">
        <v>47</v>
      </c>
      <c r="BD28" s="392"/>
      <c r="BE28" s="392"/>
      <c r="BF28" s="392"/>
      <c r="BG28" s="392"/>
      <c r="BH28" s="392"/>
      <c r="BI28" s="392"/>
      <c r="BJ28" s="392"/>
      <c r="BK28" s="392"/>
      <c r="BL28" s="392"/>
      <c r="BM28" s="393"/>
      <c r="BN28" s="394">
        <v>728866</v>
      </c>
      <c r="BO28" s="395"/>
      <c r="BP28" s="395"/>
      <c r="BQ28" s="395"/>
      <c r="BR28" s="395"/>
      <c r="BS28" s="395"/>
      <c r="BT28" s="395"/>
      <c r="BU28" s="396"/>
      <c r="BV28" s="394">
        <v>715462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6</v>
      </c>
      <c r="M29" s="483"/>
      <c r="N29" s="483"/>
      <c r="O29" s="483"/>
      <c r="P29" s="525"/>
      <c r="Q29" s="482">
        <v>2140</v>
      </c>
      <c r="R29" s="483"/>
      <c r="S29" s="483"/>
      <c r="T29" s="483"/>
      <c r="U29" s="483"/>
      <c r="V29" s="525"/>
      <c r="W29" s="585"/>
      <c r="X29" s="586"/>
      <c r="Y29" s="587"/>
      <c r="Z29" s="481" t="s">
        <v>188</v>
      </c>
      <c r="AA29" s="461"/>
      <c r="AB29" s="461"/>
      <c r="AC29" s="461"/>
      <c r="AD29" s="461"/>
      <c r="AE29" s="461"/>
      <c r="AF29" s="461"/>
      <c r="AG29" s="462"/>
      <c r="AH29" s="482">
        <v>41</v>
      </c>
      <c r="AI29" s="483"/>
      <c r="AJ29" s="483"/>
      <c r="AK29" s="483"/>
      <c r="AL29" s="525"/>
      <c r="AM29" s="482">
        <v>117793</v>
      </c>
      <c r="AN29" s="483"/>
      <c r="AO29" s="483"/>
      <c r="AP29" s="483"/>
      <c r="AQ29" s="483"/>
      <c r="AR29" s="525"/>
      <c r="AS29" s="482">
        <v>2873</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359018</v>
      </c>
      <c r="BO29" s="432"/>
      <c r="BP29" s="432"/>
      <c r="BQ29" s="432"/>
      <c r="BR29" s="432"/>
      <c r="BS29" s="432"/>
      <c r="BT29" s="432"/>
      <c r="BU29" s="433"/>
      <c r="BV29" s="431">
        <v>333622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94.1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861659</v>
      </c>
      <c r="BO30" s="608"/>
      <c r="BP30" s="608"/>
      <c r="BQ30" s="608"/>
      <c r="BR30" s="608"/>
      <c r="BS30" s="608"/>
      <c r="BT30" s="608"/>
      <c r="BU30" s="609"/>
      <c r="BV30" s="607">
        <v>797305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一部事務組合下北医療センター</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佐井定期観光株式会社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下北地域広域行政事務組合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シィライン株式会社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青森県後期高齢者医療広域連合（一般会計分）</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青森県後期高齢者医療広域連合（特別会計分）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青森県市町村総合事務組合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青森県交通災害共済組合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青森県市町村職員退職手当組合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ScyUmK4tXnQXhCUi4ZpBgHQjuKa7V1AJ8B58XmPX6YzTPCeU+RPq2/MBWYLnUbitfMrT0DKvYe0itWZ2xKxHQ==" saltValue="+yh/5n8MbQsqM0ZzTV6R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85" zoomScaleNormal="85"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3.7</v>
      </c>
      <c r="G34" s="33">
        <v>3.34</v>
      </c>
      <c r="H34" s="33">
        <v>3.97</v>
      </c>
      <c r="I34" s="33">
        <v>3.35</v>
      </c>
      <c r="J34" s="34">
        <v>3.4</v>
      </c>
      <c r="K34" s="22"/>
      <c r="L34" s="22"/>
      <c r="M34" s="22"/>
      <c r="N34" s="22"/>
      <c r="O34" s="22"/>
      <c r="P34" s="22"/>
    </row>
    <row r="35" spans="1:16" ht="39" customHeight="1" x14ac:dyDescent="0.15">
      <c r="A35" s="22"/>
      <c r="B35" s="35"/>
      <c r="C35" s="1206" t="s">
        <v>563</v>
      </c>
      <c r="D35" s="1207"/>
      <c r="E35" s="1208"/>
      <c r="F35" s="36">
        <v>0.25</v>
      </c>
      <c r="G35" s="37">
        <v>0</v>
      </c>
      <c r="H35" s="37">
        <v>0</v>
      </c>
      <c r="I35" s="37">
        <v>1.37</v>
      </c>
      <c r="J35" s="38">
        <v>2.02</v>
      </c>
      <c r="K35" s="22"/>
      <c r="L35" s="22"/>
      <c r="M35" s="22"/>
      <c r="N35" s="22"/>
      <c r="O35" s="22"/>
      <c r="P35" s="22"/>
    </row>
    <row r="36" spans="1:16" ht="39" customHeight="1" x14ac:dyDescent="0.15">
      <c r="A36" s="22"/>
      <c r="B36" s="35"/>
      <c r="C36" s="1206" t="s">
        <v>564</v>
      </c>
      <c r="D36" s="1207"/>
      <c r="E36" s="1208"/>
      <c r="F36" s="36">
        <v>0</v>
      </c>
      <c r="G36" s="37">
        <v>0.96</v>
      </c>
      <c r="H36" s="37">
        <v>0.77</v>
      </c>
      <c r="I36" s="37">
        <v>0.49</v>
      </c>
      <c r="J36" s="38">
        <v>0.91</v>
      </c>
      <c r="K36" s="22"/>
      <c r="L36" s="22"/>
      <c r="M36" s="22"/>
      <c r="N36" s="22"/>
      <c r="O36" s="22"/>
      <c r="P36" s="22"/>
    </row>
    <row r="37" spans="1:16" ht="39" customHeight="1" x14ac:dyDescent="0.15">
      <c r="A37" s="22"/>
      <c r="B37" s="35"/>
      <c r="C37" s="1206" t="s">
        <v>565</v>
      </c>
      <c r="D37" s="1207"/>
      <c r="E37" s="1208"/>
      <c r="F37" s="36">
        <v>0</v>
      </c>
      <c r="G37" s="37">
        <v>0</v>
      </c>
      <c r="H37" s="37">
        <v>0</v>
      </c>
      <c r="I37" s="37">
        <v>0</v>
      </c>
      <c r="J37" s="38">
        <v>0</v>
      </c>
      <c r="K37" s="22"/>
      <c r="L37" s="22"/>
      <c r="M37" s="22"/>
      <c r="N37" s="22"/>
      <c r="O37" s="22"/>
      <c r="P37" s="22"/>
    </row>
    <row r="38" spans="1:16" ht="39" customHeight="1" x14ac:dyDescent="0.15">
      <c r="A38" s="22"/>
      <c r="B38" s="35"/>
      <c r="C38" s="1206" t="s">
        <v>566</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567</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569</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5cpQ8DUMHvWPnNfTJu9hxRsvRRR7s/ONVUFPUKehn3PuA85dVijHTpkHEBVwnCLT8T83damclUUJpq/abp7Iw==" saltValue="Mz1DrKoc2AlS3ixZh0id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258</v>
      </c>
      <c r="L45" s="60">
        <v>231</v>
      </c>
      <c r="M45" s="60">
        <v>204</v>
      </c>
      <c r="N45" s="60">
        <v>180</v>
      </c>
      <c r="O45" s="61">
        <v>160</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14</v>
      </c>
      <c r="F48" s="1222"/>
      <c r="G48" s="1222"/>
      <c r="H48" s="1222"/>
      <c r="I48" s="1222"/>
      <c r="J48" s="1223"/>
      <c r="K48" s="63">
        <v>116</v>
      </c>
      <c r="L48" s="64">
        <v>121</v>
      </c>
      <c r="M48" s="64">
        <v>117</v>
      </c>
      <c r="N48" s="64">
        <v>109</v>
      </c>
      <c r="O48" s="65">
        <v>106</v>
      </c>
      <c r="P48" s="48"/>
      <c r="Q48" s="48"/>
      <c r="R48" s="48"/>
      <c r="S48" s="48"/>
      <c r="T48" s="48"/>
      <c r="U48" s="48"/>
    </row>
    <row r="49" spans="1:21" ht="30.75" customHeight="1" x14ac:dyDescent="0.15">
      <c r="A49" s="48"/>
      <c r="B49" s="1216"/>
      <c r="C49" s="1217"/>
      <c r="D49" s="62"/>
      <c r="E49" s="1222" t="s">
        <v>15</v>
      </c>
      <c r="F49" s="1222"/>
      <c r="G49" s="1222"/>
      <c r="H49" s="1222"/>
      <c r="I49" s="1222"/>
      <c r="J49" s="1223"/>
      <c r="K49" s="63">
        <v>44</v>
      </c>
      <c r="L49" s="64">
        <v>45</v>
      </c>
      <c r="M49" s="64">
        <v>28</v>
      </c>
      <c r="N49" s="64">
        <v>27</v>
      </c>
      <c r="O49" s="65">
        <v>25</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514</v>
      </c>
      <c r="L50" s="64" t="s">
        <v>514</v>
      </c>
      <c r="M50" s="64" t="s">
        <v>514</v>
      </c>
      <c r="N50" s="64" t="s">
        <v>514</v>
      </c>
      <c r="O50" s="65" t="s">
        <v>514</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0</v>
      </c>
      <c r="O51" s="65">
        <v>1</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289</v>
      </c>
      <c r="L52" s="64">
        <v>272</v>
      </c>
      <c r="M52" s="64">
        <v>256</v>
      </c>
      <c r="N52" s="64">
        <v>235</v>
      </c>
      <c r="O52" s="65">
        <v>220</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129</v>
      </c>
      <c r="L53" s="69">
        <v>125</v>
      </c>
      <c r="M53" s="69">
        <v>93</v>
      </c>
      <c r="N53" s="69">
        <v>81</v>
      </c>
      <c r="O53" s="70">
        <v>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k5vHi7duOdxJP9Qgg/zqWswXnw4gvPTIFo/V9a+2akwOLDkWVqLentGrc5y6MifxJWKefrpGGer3u3JzxkbQ==" saltValue="8yUGqjtu9idXV+YSuBH5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1" zoomScale="70" zoomScaleNormal="70"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40" t="s">
        <v>29</v>
      </c>
      <c r="C41" s="1241"/>
      <c r="D41" s="102"/>
      <c r="E41" s="1246" t="s">
        <v>30</v>
      </c>
      <c r="F41" s="1246"/>
      <c r="G41" s="1246"/>
      <c r="H41" s="1247"/>
      <c r="I41" s="103">
        <v>1534</v>
      </c>
      <c r="J41" s="104">
        <v>1433</v>
      </c>
      <c r="K41" s="104">
        <v>1337</v>
      </c>
      <c r="L41" s="104">
        <v>1269</v>
      </c>
      <c r="M41" s="105">
        <v>1628</v>
      </c>
    </row>
    <row r="42" spans="2:13" ht="27.75" customHeight="1" x14ac:dyDescent="0.15">
      <c r="B42" s="1242"/>
      <c r="C42" s="1243"/>
      <c r="D42" s="106"/>
      <c r="E42" s="1248" t="s">
        <v>31</v>
      </c>
      <c r="F42" s="1248"/>
      <c r="G42" s="1248"/>
      <c r="H42" s="1249"/>
      <c r="I42" s="107" t="s">
        <v>514</v>
      </c>
      <c r="J42" s="108" t="s">
        <v>514</v>
      </c>
      <c r="K42" s="108" t="s">
        <v>514</v>
      </c>
      <c r="L42" s="108" t="s">
        <v>514</v>
      </c>
      <c r="M42" s="109" t="s">
        <v>514</v>
      </c>
    </row>
    <row r="43" spans="2:13" ht="27.75" customHeight="1" x14ac:dyDescent="0.15">
      <c r="B43" s="1242"/>
      <c r="C43" s="1243"/>
      <c r="D43" s="106"/>
      <c r="E43" s="1248" t="s">
        <v>32</v>
      </c>
      <c r="F43" s="1248"/>
      <c r="G43" s="1248"/>
      <c r="H43" s="1249"/>
      <c r="I43" s="107">
        <v>444</v>
      </c>
      <c r="J43" s="108">
        <v>401</v>
      </c>
      <c r="K43" s="108">
        <v>449</v>
      </c>
      <c r="L43" s="108">
        <v>432</v>
      </c>
      <c r="M43" s="109">
        <v>406</v>
      </c>
    </row>
    <row r="44" spans="2:13" ht="27.75" customHeight="1" x14ac:dyDescent="0.15">
      <c r="B44" s="1242"/>
      <c r="C44" s="1243"/>
      <c r="D44" s="106"/>
      <c r="E44" s="1248" t="s">
        <v>33</v>
      </c>
      <c r="F44" s="1248"/>
      <c r="G44" s="1248"/>
      <c r="H44" s="1249"/>
      <c r="I44" s="107">
        <v>207</v>
      </c>
      <c r="J44" s="108">
        <v>172</v>
      </c>
      <c r="K44" s="108">
        <v>145</v>
      </c>
      <c r="L44" s="108">
        <v>122</v>
      </c>
      <c r="M44" s="109">
        <v>99</v>
      </c>
    </row>
    <row r="45" spans="2:13" ht="27.75" customHeight="1" x14ac:dyDescent="0.15">
      <c r="B45" s="1242"/>
      <c r="C45" s="1243"/>
      <c r="D45" s="106"/>
      <c r="E45" s="1248" t="s">
        <v>34</v>
      </c>
      <c r="F45" s="1248"/>
      <c r="G45" s="1248"/>
      <c r="H45" s="1249"/>
      <c r="I45" s="107">
        <v>401</v>
      </c>
      <c r="J45" s="108">
        <v>378</v>
      </c>
      <c r="K45" s="108">
        <v>397</v>
      </c>
      <c r="L45" s="108">
        <v>351</v>
      </c>
      <c r="M45" s="109">
        <v>325</v>
      </c>
    </row>
    <row r="46" spans="2:13" ht="27.75" customHeight="1" x14ac:dyDescent="0.15">
      <c r="B46" s="1242"/>
      <c r="C46" s="1243"/>
      <c r="D46" s="110"/>
      <c r="E46" s="1248" t="s">
        <v>35</v>
      </c>
      <c r="F46" s="1248"/>
      <c r="G46" s="1248"/>
      <c r="H46" s="1249"/>
      <c r="I46" s="107" t="s">
        <v>514</v>
      </c>
      <c r="J46" s="108" t="s">
        <v>514</v>
      </c>
      <c r="K46" s="108" t="s">
        <v>514</v>
      </c>
      <c r="L46" s="108" t="s">
        <v>514</v>
      </c>
      <c r="M46" s="109" t="s">
        <v>514</v>
      </c>
    </row>
    <row r="47" spans="2:13" ht="27.75" customHeight="1" x14ac:dyDescent="0.15">
      <c r="B47" s="1242"/>
      <c r="C47" s="1243"/>
      <c r="D47" s="111"/>
      <c r="E47" s="1250" t="s">
        <v>36</v>
      </c>
      <c r="F47" s="1251"/>
      <c r="G47" s="1251"/>
      <c r="H47" s="1252"/>
      <c r="I47" s="107" t="s">
        <v>514</v>
      </c>
      <c r="J47" s="108" t="s">
        <v>514</v>
      </c>
      <c r="K47" s="108" t="s">
        <v>514</v>
      </c>
      <c r="L47" s="108" t="s">
        <v>514</v>
      </c>
      <c r="M47" s="109" t="s">
        <v>514</v>
      </c>
    </row>
    <row r="48" spans="2:13" ht="27.75" customHeight="1" x14ac:dyDescent="0.15">
      <c r="B48" s="1242"/>
      <c r="C48" s="1243"/>
      <c r="D48" s="106"/>
      <c r="E48" s="1248" t="s">
        <v>37</v>
      </c>
      <c r="F48" s="1248"/>
      <c r="G48" s="1248"/>
      <c r="H48" s="1249"/>
      <c r="I48" s="107" t="s">
        <v>514</v>
      </c>
      <c r="J48" s="108" t="s">
        <v>514</v>
      </c>
      <c r="K48" s="108" t="s">
        <v>514</v>
      </c>
      <c r="L48" s="108" t="s">
        <v>514</v>
      </c>
      <c r="M48" s="109" t="s">
        <v>514</v>
      </c>
    </row>
    <row r="49" spans="2:13" ht="27.75" customHeight="1" x14ac:dyDescent="0.15">
      <c r="B49" s="1244"/>
      <c r="C49" s="1245"/>
      <c r="D49" s="106"/>
      <c r="E49" s="1248" t="s">
        <v>38</v>
      </c>
      <c r="F49" s="1248"/>
      <c r="G49" s="1248"/>
      <c r="H49" s="1249"/>
      <c r="I49" s="107" t="s">
        <v>514</v>
      </c>
      <c r="J49" s="108" t="s">
        <v>514</v>
      </c>
      <c r="K49" s="108" t="s">
        <v>514</v>
      </c>
      <c r="L49" s="108" t="s">
        <v>514</v>
      </c>
      <c r="M49" s="109" t="s">
        <v>514</v>
      </c>
    </row>
    <row r="50" spans="2:13" ht="27.75" customHeight="1" x14ac:dyDescent="0.15">
      <c r="B50" s="1253" t="s">
        <v>39</v>
      </c>
      <c r="C50" s="1254"/>
      <c r="D50" s="112"/>
      <c r="E50" s="1248" t="s">
        <v>40</v>
      </c>
      <c r="F50" s="1248"/>
      <c r="G50" s="1248"/>
      <c r="H50" s="1249"/>
      <c r="I50" s="107">
        <v>1639</v>
      </c>
      <c r="J50" s="108">
        <v>1837</v>
      </c>
      <c r="K50" s="108">
        <v>1838</v>
      </c>
      <c r="L50" s="108">
        <v>1848</v>
      </c>
      <c r="M50" s="109">
        <v>1951</v>
      </c>
    </row>
    <row r="51" spans="2:13" ht="27.75" customHeight="1" x14ac:dyDescent="0.15">
      <c r="B51" s="1242"/>
      <c r="C51" s="1243"/>
      <c r="D51" s="106"/>
      <c r="E51" s="1248" t="s">
        <v>41</v>
      </c>
      <c r="F51" s="1248"/>
      <c r="G51" s="1248"/>
      <c r="H51" s="1249"/>
      <c r="I51" s="107">
        <v>3</v>
      </c>
      <c r="J51" s="108">
        <v>2</v>
      </c>
      <c r="K51" s="108">
        <v>1</v>
      </c>
      <c r="L51" s="108" t="s">
        <v>514</v>
      </c>
      <c r="M51" s="109" t="s">
        <v>514</v>
      </c>
    </row>
    <row r="52" spans="2:13" ht="27.75" customHeight="1" x14ac:dyDescent="0.15">
      <c r="B52" s="1244"/>
      <c r="C52" s="1245"/>
      <c r="D52" s="106"/>
      <c r="E52" s="1248" t="s">
        <v>42</v>
      </c>
      <c r="F52" s="1248"/>
      <c r="G52" s="1248"/>
      <c r="H52" s="1249"/>
      <c r="I52" s="107">
        <v>2489</v>
      </c>
      <c r="J52" s="108">
        <v>2200</v>
      </c>
      <c r="K52" s="108">
        <v>1922</v>
      </c>
      <c r="L52" s="108">
        <v>1789</v>
      </c>
      <c r="M52" s="109">
        <v>1991</v>
      </c>
    </row>
    <row r="53" spans="2:13" ht="27.75" customHeight="1" thickBot="1" x14ac:dyDescent="0.2">
      <c r="B53" s="1255" t="s">
        <v>43</v>
      </c>
      <c r="C53" s="1256"/>
      <c r="D53" s="113"/>
      <c r="E53" s="1257" t="s">
        <v>44</v>
      </c>
      <c r="F53" s="1257"/>
      <c r="G53" s="1257"/>
      <c r="H53" s="1258"/>
      <c r="I53" s="114">
        <v>-1543</v>
      </c>
      <c r="J53" s="115">
        <v>-1655</v>
      </c>
      <c r="K53" s="115">
        <v>-1432</v>
      </c>
      <c r="L53" s="115">
        <v>-1462</v>
      </c>
      <c r="M53" s="116">
        <v>-1484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0+q/X10yQEsHVN+hsvkkvjKGJ/IoNsNxoNE4/rJ+d3KtkRgbeBlEyHZ+1D28/yWaEisDmpac1DQQAsFOeIOQ==" saltValue="HOlgkotR3NDEwufEXBm6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47</v>
      </c>
      <c r="D55" s="1267"/>
      <c r="E55" s="1268"/>
      <c r="F55" s="128">
        <v>715</v>
      </c>
      <c r="G55" s="128">
        <v>715</v>
      </c>
      <c r="H55" s="129">
        <v>729</v>
      </c>
    </row>
    <row r="56" spans="2:8" ht="52.5" customHeight="1" x14ac:dyDescent="0.15">
      <c r="B56" s="130"/>
      <c r="C56" s="1269" t="s">
        <v>48</v>
      </c>
      <c r="D56" s="1269"/>
      <c r="E56" s="1270"/>
      <c r="F56" s="131">
        <v>303</v>
      </c>
      <c r="G56" s="131">
        <v>334</v>
      </c>
      <c r="H56" s="132">
        <v>359</v>
      </c>
    </row>
    <row r="57" spans="2:8" ht="53.25" customHeight="1" x14ac:dyDescent="0.15">
      <c r="B57" s="130"/>
      <c r="C57" s="1271" t="s">
        <v>49</v>
      </c>
      <c r="D57" s="1271"/>
      <c r="E57" s="1272"/>
      <c r="F57" s="133">
        <v>818</v>
      </c>
      <c r="G57" s="133">
        <v>797</v>
      </c>
      <c r="H57" s="134">
        <v>862</v>
      </c>
    </row>
    <row r="58" spans="2:8" ht="45.75" customHeight="1" x14ac:dyDescent="0.15">
      <c r="B58" s="135"/>
      <c r="C58" s="1259" t="s">
        <v>588</v>
      </c>
      <c r="D58" s="1260"/>
      <c r="E58" s="1261"/>
      <c r="F58" s="136">
        <v>365</v>
      </c>
      <c r="G58" s="136">
        <v>380</v>
      </c>
      <c r="H58" s="137">
        <v>373</v>
      </c>
    </row>
    <row r="59" spans="2:8" ht="45.75" customHeight="1" x14ac:dyDescent="0.15">
      <c r="B59" s="135"/>
      <c r="C59" s="1259" t="s">
        <v>589</v>
      </c>
      <c r="D59" s="1260"/>
      <c r="E59" s="1261"/>
      <c r="F59" s="136">
        <v>247</v>
      </c>
      <c r="G59" s="136">
        <v>212</v>
      </c>
      <c r="H59" s="137">
        <v>214</v>
      </c>
    </row>
    <row r="60" spans="2:8" ht="45.75" customHeight="1" x14ac:dyDescent="0.15">
      <c r="B60" s="135"/>
      <c r="C60" s="1259" t="s">
        <v>590</v>
      </c>
      <c r="D60" s="1260"/>
      <c r="E60" s="1261"/>
      <c r="F60" s="136">
        <v>81</v>
      </c>
      <c r="G60" s="136">
        <v>73</v>
      </c>
      <c r="H60" s="137">
        <v>73</v>
      </c>
    </row>
    <row r="61" spans="2:8" ht="45.75" customHeight="1" x14ac:dyDescent="0.15">
      <c r="B61" s="135"/>
      <c r="C61" s="1259" t="s">
        <v>591</v>
      </c>
      <c r="D61" s="1260"/>
      <c r="E61" s="1261"/>
      <c r="F61" s="136">
        <v>35</v>
      </c>
      <c r="G61" s="136">
        <v>31</v>
      </c>
      <c r="H61" s="137">
        <v>55</v>
      </c>
    </row>
    <row r="62" spans="2:8" ht="45.75" customHeight="1" thickBot="1" x14ac:dyDescent="0.2">
      <c r="B62" s="138"/>
      <c r="C62" s="1262" t="s">
        <v>592</v>
      </c>
      <c r="D62" s="1263"/>
      <c r="E62" s="1264"/>
      <c r="F62" s="139">
        <v>36</v>
      </c>
      <c r="G62" s="139">
        <v>44</v>
      </c>
      <c r="H62" s="140">
        <v>50</v>
      </c>
    </row>
    <row r="63" spans="2:8" ht="52.5" customHeight="1" thickBot="1" x14ac:dyDescent="0.2">
      <c r="B63" s="141"/>
      <c r="C63" s="1265" t="s">
        <v>50</v>
      </c>
      <c r="D63" s="1265"/>
      <c r="E63" s="1266"/>
      <c r="F63" s="142">
        <v>1836</v>
      </c>
      <c r="G63" s="142">
        <v>1846</v>
      </c>
      <c r="H63" s="143">
        <v>1950</v>
      </c>
    </row>
    <row r="64" spans="2:8" ht="15" customHeight="1" x14ac:dyDescent="0.15"/>
  </sheetData>
  <sheetProtection algorithmName="SHA-512" hashValue="x5ePQ98VdJuO5l8nr0CKtAIiXeYUtdH6WjFm643hd6Zkt3yiOQszeIAEJLheLX4p7eZVATaGRSC7JZ3sDEkRPg==" saltValue="elJv4HqAm6IUl9sqKQ9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160345</v>
      </c>
      <c r="E3" s="162"/>
      <c r="F3" s="163">
        <v>291945</v>
      </c>
      <c r="G3" s="164"/>
      <c r="H3" s="165"/>
    </row>
    <row r="4" spans="1:8" x14ac:dyDescent="0.15">
      <c r="A4" s="166"/>
      <c r="B4" s="167"/>
      <c r="C4" s="168"/>
      <c r="D4" s="169">
        <v>125346</v>
      </c>
      <c r="E4" s="170"/>
      <c r="F4" s="171">
        <v>127651</v>
      </c>
      <c r="G4" s="172"/>
      <c r="H4" s="173"/>
    </row>
    <row r="5" spans="1:8" x14ac:dyDescent="0.15">
      <c r="A5" s="154" t="s">
        <v>547</v>
      </c>
      <c r="B5" s="159"/>
      <c r="C5" s="160"/>
      <c r="D5" s="161">
        <v>163256</v>
      </c>
      <c r="E5" s="162"/>
      <c r="F5" s="163">
        <v>291173</v>
      </c>
      <c r="G5" s="164"/>
      <c r="H5" s="165"/>
    </row>
    <row r="6" spans="1:8" x14ac:dyDescent="0.15">
      <c r="A6" s="166"/>
      <c r="B6" s="167"/>
      <c r="C6" s="168"/>
      <c r="D6" s="169">
        <v>78607</v>
      </c>
      <c r="E6" s="170"/>
      <c r="F6" s="171">
        <v>119071</v>
      </c>
      <c r="G6" s="172"/>
      <c r="H6" s="173"/>
    </row>
    <row r="7" spans="1:8" x14ac:dyDescent="0.15">
      <c r="A7" s="154" t="s">
        <v>548</v>
      </c>
      <c r="B7" s="159"/>
      <c r="C7" s="160"/>
      <c r="D7" s="161">
        <v>158210</v>
      </c>
      <c r="E7" s="162"/>
      <c r="F7" s="163">
        <v>271581</v>
      </c>
      <c r="G7" s="164"/>
      <c r="H7" s="165"/>
    </row>
    <row r="8" spans="1:8" x14ac:dyDescent="0.15">
      <c r="A8" s="166"/>
      <c r="B8" s="167"/>
      <c r="C8" s="168"/>
      <c r="D8" s="169">
        <v>109798</v>
      </c>
      <c r="E8" s="170"/>
      <c r="F8" s="171">
        <v>117844</v>
      </c>
      <c r="G8" s="172"/>
      <c r="H8" s="173"/>
    </row>
    <row r="9" spans="1:8" x14ac:dyDescent="0.15">
      <c r="A9" s="154" t="s">
        <v>549</v>
      </c>
      <c r="B9" s="159"/>
      <c r="C9" s="160"/>
      <c r="D9" s="161">
        <v>164142</v>
      </c>
      <c r="E9" s="162"/>
      <c r="F9" s="163">
        <v>268375</v>
      </c>
      <c r="G9" s="164"/>
      <c r="H9" s="165"/>
    </row>
    <row r="10" spans="1:8" x14ac:dyDescent="0.15">
      <c r="A10" s="166"/>
      <c r="B10" s="167"/>
      <c r="C10" s="168"/>
      <c r="D10" s="169">
        <v>113646</v>
      </c>
      <c r="E10" s="170"/>
      <c r="F10" s="171">
        <v>119602</v>
      </c>
      <c r="G10" s="172"/>
      <c r="H10" s="173"/>
    </row>
    <row r="11" spans="1:8" x14ac:dyDescent="0.15">
      <c r="A11" s="154" t="s">
        <v>550</v>
      </c>
      <c r="B11" s="159"/>
      <c r="C11" s="160"/>
      <c r="D11" s="161">
        <v>441159</v>
      </c>
      <c r="E11" s="162"/>
      <c r="F11" s="163">
        <v>301035</v>
      </c>
      <c r="G11" s="164"/>
      <c r="H11" s="165"/>
    </row>
    <row r="12" spans="1:8" x14ac:dyDescent="0.15">
      <c r="A12" s="166"/>
      <c r="B12" s="167"/>
      <c r="C12" s="174"/>
      <c r="D12" s="169">
        <v>225668</v>
      </c>
      <c r="E12" s="170"/>
      <c r="F12" s="171">
        <v>154376</v>
      </c>
      <c r="G12" s="172"/>
      <c r="H12" s="173"/>
    </row>
    <row r="13" spans="1:8" x14ac:dyDescent="0.15">
      <c r="A13" s="154"/>
      <c r="B13" s="159"/>
      <c r="C13" s="175"/>
      <c r="D13" s="176">
        <v>217422</v>
      </c>
      <c r="E13" s="177"/>
      <c r="F13" s="178">
        <v>284822</v>
      </c>
      <c r="G13" s="179"/>
      <c r="H13" s="165"/>
    </row>
    <row r="14" spans="1:8" x14ac:dyDescent="0.15">
      <c r="A14" s="166"/>
      <c r="B14" s="167"/>
      <c r="C14" s="168"/>
      <c r="D14" s="169">
        <v>130613</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3.7</v>
      </c>
      <c r="C19" s="180">
        <f>ROUND(VALUE(SUBSTITUTE(実質収支比率等に係る経年分析!G$48,"▲","-")),2)</f>
        <v>3.35</v>
      </c>
      <c r="D19" s="180">
        <f>ROUND(VALUE(SUBSTITUTE(実質収支比率等に係る経年分析!H$48,"▲","-")),2)</f>
        <v>3.98</v>
      </c>
      <c r="E19" s="180">
        <f>ROUND(VALUE(SUBSTITUTE(実質収支比率等に係る経年分析!I$48,"▲","-")),2)</f>
        <v>3.35</v>
      </c>
      <c r="F19" s="180">
        <f>ROUND(VALUE(SUBSTITUTE(実質収支比率等に係る経年分析!J$48,"▲","-")),2)</f>
        <v>3.41</v>
      </c>
    </row>
    <row r="20" spans="1:11" x14ac:dyDescent="0.15">
      <c r="A20" s="180" t="s">
        <v>54</v>
      </c>
      <c r="B20" s="180">
        <f>ROUND(VALUE(SUBSTITUTE(実質収支比率等に係る経年分析!F$47,"▲","-")),2)</f>
        <v>44.87</v>
      </c>
      <c r="C20" s="180">
        <f>ROUND(VALUE(SUBSTITUTE(実質収支比率等に係る経年分析!G$47,"▲","-")),2)</f>
        <v>46.01</v>
      </c>
      <c r="D20" s="180">
        <f>ROUND(VALUE(SUBSTITUTE(実質収支比率等に係る経年分析!H$47,"▲","-")),2)</f>
        <v>46.92</v>
      </c>
      <c r="E20" s="180">
        <f>ROUND(VALUE(SUBSTITUTE(実質収支比率等に係る経年分析!I$47,"▲","-")),2)</f>
        <v>47.63</v>
      </c>
      <c r="F20" s="180">
        <f>ROUND(VALUE(SUBSTITUTE(実質収支比率等に係る経年分析!J$47,"▲","-")),2)</f>
        <v>47.3</v>
      </c>
    </row>
    <row r="21" spans="1:11" x14ac:dyDescent="0.15">
      <c r="A21" s="180" t="s">
        <v>55</v>
      </c>
      <c r="B21" s="180">
        <f>IF(ISNUMBER(VALUE(SUBSTITUTE(実質収支比率等に係る経年分析!F$49,"▲","-"))),ROUND(VALUE(SUBSTITUTE(実質収支比率等に係る経年分析!F$49,"▲","-")),2),NA())</f>
        <v>4.3899999999999997</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1.01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289</v>
      </c>
      <c r="E42" s="182"/>
      <c r="F42" s="182"/>
      <c r="G42" s="182">
        <f>'実質公債費比率（分子）の構造'!L$52</f>
        <v>272</v>
      </c>
      <c r="H42" s="182"/>
      <c r="I42" s="182"/>
      <c r="J42" s="182">
        <f>'実質公債費比率（分子）の構造'!M$52</f>
        <v>256</v>
      </c>
      <c r="K42" s="182"/>
      <c r="L42" s="182"/>
      <c r="M42" s="182">
        <f>'実質公債費比率（分子）の構造'!N$52</f>
        <v>235</v>
      </c>
      <c r="N42" s="182"/>
      <c r="O42" s="182"/>
      <c r="P42" s="182">
        <f>'実質公債費比率（分子）の構造'!O$52</f>
        <v>220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44</v>
      </c>
      <c r="C45" s="182"/>
      <c r="D45" s="182"/>
      <c r="E45" s="182">
        <f>'実質公債費比率（分子）の構造'!L$49</f>
        <v>45</v>
      </c>
      <c r="F45" s="182"/>
      <c r="G45" s="182"/>
      <c r="H45" s="182">
        <f>'実質公債費比率（分子）の構造'!M$49</f>
        <v>28</v>
      </c>
      <c r="I45" s="182"/>
      <c r="J45" s="182"/>
      <c r="K45" s="182">
        <f>'実質公債費比率（分子）の構造'!N$49</f>
        <v>27</v>
      </c>
      <c r="L45" s="182"/>
      <c r="M45" s="182"/>
      <c r="N45" s="182">
        <f>'実質公債費比率（分子）の構造'!O$49</f>
        <v>25</v>
      </c>
      <c r="O45" s="182"/>
      <c r="P45" s="182"/>
    </row>
    <row r="46" spans="1:16" x14ac:dyDescent="0.15">
      <c r="A46" s="182" t="s">
        <v>66</v>
      </c>
      <c r="B46" s="182">
        <f>'実質公債費比率（分子）の構造'!K$48</f>
        <v>116</v>
      </c>
      <c r="C46" s="182"/>
      <c r="D46" s="182"/>
      <c r="E46" s="182">
        <f>'実質公債費比率（分子）の構造'!L$48</f>
        <v>121</v>
      </c>
      <c r="F46" s="182"/>
      <c r="G46" s="182"/>
      <c r="H46" s="182">
        <f>'実質公債費比率（分子）の構造'!M$48</f>
        <v>117</v>
      </c>
      <c r="I46" s="182"/>
      <c r="J46" s="182"/>
      <c r="K46" s="182">
        <f>'実質公債費比率（分子）の構造'!N$48</f>
        <v>109</v>
      </c>
      <c r="L46" s="182"/>
      <c r="M46" s="182"/>
      <c r="N46" s="182">
        <f>'実質公債費比率（分子）の構造'!O$48</f>
        <v>106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258</v>
      </c>
      <c r="C49" s="182"/>
      <c r="D49" s="182"/>
      <c r="E49" s="182">
        <f>'実質公債費比率（分子）の構造'!L$45</f>
        <v>231</v>
      </c>
      <c r="F49" s="182"/>
      <c r="G49" s="182"/>
      <c r="H49" s="182">
        <f>'実質公債費比率（分子）の構造'!M$45</f>
        <v>204</v>
      </c>
      <c r="I49" s="182"/>
      <c r="J49" s="182"/>
      <c r="K49" s="182">
        <f>'実質公債費比率（分子）の構造'!N$45</f>
        <v>180</v>
      </c>
      <c r="L49" s="182"/>
      <c r="M49" s="182"/>
      <c r="N49" s="182">
        <f>'実質公債費比率（分子）の構造'!O$45</f>
        <v>160</v>
      </c>
      <c r="O49" s="182"/>
      <c r="P49" s="182"/>
    </row>
    <row r="50" spans="1:16" x14ac:dyDescent="0.15">
      <c r="A50" s="182" t="s">
        <v>70</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125</v>
      </c>
      <c r="G50" s="182" t="e">
        <f>NA()</f>
        <v>#N/A</v>
      </c>
      <c r="H50" s="182" t="e">
        <f>NA()</f>
        <v>#N/A</v>
      </c>
      <c r="I50" s="182">
        <f>IF(ISNUMBER('実質公債費比率（分子）の構造'!M$53),'実質公債費比率（分子）の構造'!M$53,NA())</f>
        <v>93</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2489</v>
      </c>
      <c r="E56" s="181"/>
      <c r="F56" s="181"/>
      <c r="G56" s="181">
        <f>'将来負担比率（分子）の構造'!J$52</f>
        <v>2200</v>
      </c>
      <c r="H56" s="181"/>
      <c r="I56" s="181"/>
      <c r="J56" s="181">
        <f>'将来負担比率（分子）の構造'!K$52</f>
        <v>1922</v>
      </c>
      <c r="K56" s="181"/>
      <c r="L56" s="181"/>
      <c r="M56" s="181">
        <f>'将来負担比率（分子）の構造'!L$52</f>
        <v>1789</v>
      </c>
      <c r="N56" s="181"/>
      <c r="O56" s="181"/>
      <c r="P56" s="181">
        <f>'将来負担比率（分子）の構造'!M$52</f>
        <v>1991</v>
      </c>
    </row>
    <row r="57" spans="1:16" x14ac:dyDescent="0.15">
      <c r="A57" s="181" t="s">
        <v>41</v>
      </c>
      <c r="B57" s="181"/>
      <c r="C57" s="181"/>
      <c r="D57" s="181">
        <f>'将来負担比率（分子）の構造'!I$51</f>
        <v>3</v>
      </c>
      <c r="E57" s="181"/>
      <c r="F57" s="181"/>
      <c r="G57" s="181">
        <f>'将来負担比率（分子）の構造'!J$51</f>
        <v>2</v>
      </c>
      <c r="H57" s="181"/>
      <c r="I57" s="181"/>
      <c r="J57" s="181">
        <f>'将来負担比率（分子）の構造'!K$51</f>
        <v>1</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1639</v>
      </c>
      <c r="E58" s="181"/>
      <c r="F58" s="181"/>
      <c r="G58" s="181">
        <f>'将来負担比率（分子）の構造'!J$50</f>
        <v>1837</v>
      </c>
      <c r="H58" s="181"/>
      <c r="I58" s="181"/>
      <c r="J58" s="181">
        <f>'将来負担比率（分子）の構造'!K$50</f>
        <v>1838</v>
      </c>
      <c r="K58" s="181"/>
      <c r="L58" s="181"/>
      <c r="M58" s="181">
        <f>'将来負担比率（分子）の構造'!L$50</f>
        <v>1848</v>
      </c>
      <c r="N58" s="181"/>
      <c r="O58" s="181"/>
      <c r="P58" s="181">
        <f>'将来負担比率（分子）の構造'!M$50</f>
        <v>1951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401</v>
      </c>
      <c r="C62" s="181"/>
      <c r="D62" s="181"/>
      <c r="E62" s="181">
        <f>'将来負担比率（分子）の構造'!J$45</f>
        <v>378</v>
      </c>
      <c r="F62" s="181"/>
      <c r="G62" s="181"/>
      <c r="H62" s="181">
        <f>'将来負担比率（分子）の構造'!K$45</f>
        <v>397</v>
      </c>
      <c r="I62" s="181"/>
      <c r="J62" s="181"/>
      <c r="K62" s="181">
        <f>'将来負担比率（分子）の構造'!L$45</f>
        <v>351</v>
      </c>
      <c r="L62" s="181"/>
      <c r="M62" s="181"/>
      <c r="N62" s="181">
        <f>'将来負担比率（分子）の構造'!M$45</f>
        <v>325</v>
      </c>
      <c r="O62" s="181"/>
      <c r="P62" s="181"/>
    </row>
    <row r="63" spans="1:16" x14ac:dyDescent="0.15">
      <c r="A63" s="181" t="s">
        <v>33</v>
      </c>
      <c r="B63" s="181">
        <f>'将来負担比率（分子）の構造'!I$44</f>
        <v>207</v>
      </c>
      <c r="C63" s="181"/>
      <c r="D63" s="181"/>
      <c r="E63" s="181">
        <f>'将来負担比率（分子）の構造'!J$44</f>
        <v>172</v>
      </c>
      <c r="F63" s="181"/>
      <c r="G63" s="181"/>
      <c r="H63" s="181">
        <f>'将来負担比率（分子）の構造'!K$44</f>
        <v>145</v>
      </c>
      <c r="I63" s="181"/>
      <c r="J63" s="181"/>
      <c r="K63" s="181">
        <f>'将来負担比率（分子）の構造'!L$44</f>
        <v>122</v>
      </c>
      <c r="L63" s="181"/>
      <c r="M63" s="181"/>
      <c r="N63" s="181">
        <f>'将来負担比率（分子）の構造'!M$44</f>
        <v>99</v>
      </c>
      <c r="O63" s="181"/>
      <c r="P63" s="181"/>
    </row>
    <row r="64" spans="1:16" x14ac:dyDescent="0.15">
      <c r="A64" s="181" t="s">
        <v>32</v>
      </c>
      <c r="B64" s="181">
        <f>'将来負担比率（分子）の構造'!I$43</f>
        <v>444</v>
      </c>
      <c r="C64" s="181"/>
      <c r="D64" s="181"/>
      <c r="E64" s="181">
        <f>'将来負担比率（分子）の構造'!J$43</f>
        <v>401</v>
      </c>
      <c r="F64" s="181"/>
      <c r="G64" s="181"/>
      <c r="H64" s="181">
        <f>'将来負担比率（分子）の構造'!K$43</f>
        <v>449</v>
      </c>
      <c r="I64" s="181"/>
      <c r="J64" s="181"/>
      <c r="K64" s="181">
        <f>'将来負担比率（分子）の構造'!L$43</f>
        <v>432</v>
      </c>
      <c r="L64" s="181"/>
      <c r="M64" s="181"/>
      <c r="N64" s="181">
        <f>'将来負担比率（分子）の構造'!M$43</f>
        <v>406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1534</v>
      </c>
      <c r="C66" s="181"/>
      <c r="D66" s="181"/>
      <c r="E66" s="181">
        <f>'将来負担比率（分子）の構造'!J$41</f>
        <v>1433</v>
      </c>
      <c r="F66" s="181"/>
      <c r="G66" s="181"/>
      <c r="H66" s="181">
        <f>'将来負担比率（分子）の構造'!K$41</f>
        <v>1337</v>
      </c>
      <c r="I66" s="181"/>
      <c r="J66" s="181"/>
      <c r="K66" s="181">
        <f>'将来負担比率（分子）の構造'!L$41</f>
        <v>1269</v>
      </c>
      <c r="L66" s="181"/>
      <c r="M66" s="181"/>
      <c r="N66" s="181">
        <f>'将来負担比率（分子）の構造'!M$41</f>
        <v>1628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715</v>
      </c>
      <c r="C72" s="185">
        <f>基金残高に係る経年分析!G55</f>
        <v>715</v>
      </c>
      <c r="D72" s="185">
        <f>基金残高に係る経年分析!H55</f>
        <v>729</v>
      </c>
    </row>
    <row r="73" spans="1:16" x14ac:dyDescent="0.15">
      <c r="A73" s="184" t="s">
        <v>77</v>
      </c>
      <c r="B73" s="185">
        <f>基金残高に係る経年分析!F56</f>
        <v>303</v>
      </c>
      <c r="C73" s="185">
        <f>基金残高に係る経年分析!G56</f>
        <v>334</v>
      </c>
      <c r="D73" s="185">
        <f>基金残高に係る経年分析!H56</f>
        <v>359</v>
      </c>
    </row>
    <row r="74" spans="1:16" x14ac:dyDescent="0.15">
      <c r="A74" s="184" t="s">
        <v>78</v>
      </c>
      <c r="B74" s="185">
        <f>基金残高に係る経年分析!F57</f>
        <v>818</v>
      </c>
      <c r="C74" s="185">
        <f>基金残高に係る経年分析!G57</f>
        <v>797</v>
      </c>
      <c r="D74" s="185">
        <f>基金残高に係る経年分析!H57</f>
        <v>862</v>
      </c>
    </row>
  </sheetData>
  <sheetProtection algorithmName="SHA-512" hashValue="nrhuQWV2mDJ3qDf7RUuQF+1OUcRjSS0RfPwn9lF3o/fa3iwWld/tq1aWpROHLEHJJBd8JM+/wHDo3ZRtXgT3PA==" saltValue="NZXtYZW9uM381p7CV8Ht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H63" sqref="H6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163656</v>
      </c>
      <c r="S5" s="637"/>
      <c r="T5" s="637"/>
      <c r="U5" s="637"/>
      <c r="V5" s="637"/>
      <c r="W5" s="637"/>
      <c r="X5" s="637"/>
      <c r="Y5" s="638"/>
      <c r="Z5" s="639">
        <v>4.9000000000000004</v>
      </c>
      <c r="AA5" s="639"/>
      <c r="AB5" s="639"/>
      <c r="AC5" s="639"/>
      <c r="AD5" s="640">
        <v>163656</v>
      </c>
      <c r="AE5" s="640"/>
      <c r="AF5" s="640"/>
      <c r="AG5" s="640"/>
      <c r="AH5" s="640"/>
      <c r="AI5" s="640"/>
      <c r="AJ5" s="640"/>
      <c r="AK5" s="640"/>
      <c r="AL5" s="641">
        <v>10.9</v>
      </c>
      <c r="AM5" s="642"/>
      <c r="AN5" s="642"/>
      <c r="AO5" s="643"/>
      <c r="AP5" s="633" t="s">
        <v>228</v>
      </c>
      <c r="AQ5" s="634"/>
      <c r="AR5" s="634"/>
      <c r="AS5" s="634"/>
      <c r="AT5" s="634"/>
      <c r="AU5" s="634"/>
      <c r="AV5" s="634"/>
      <c r="AW5" s="634"/>
      <c r="AX5" s="634"/>
      <c r="AY5" s="634"/>
      <c r="AZ5" s="634"/>
      <c r="BA5" s="634"/>
      <c r="BB5" s="634"/>
      <c r="BC5" s="634"/>
      <c r="BD5" s="634"/>
      <c r="BE5" s="634"/>
      <c r="BF5" s="635"/>
      <c r="BG5" s="647">
        <v>163656</v>
      </c>
      <c r="BH5" s="648"/>
      <c r="BI5" s="648"/>
      <c r="BJ5" s="648"/>
      <c r="BK5" s="648"/>
      <c r="BL5" s="648"/>
      <c r="BM5" s="648"/>
      <c r="BN5" s="649"/>
      <c r="BO5" s="650">
        <v>100</v>
      </c>
      <c r="BP5" s="650"/>
      <c r="BQ5" s="650"/>
      <c r="BR5" s="650"/>
      <c r="BS5" s="651" t="s">
        <v>130</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16594</v>
      </c>
      <c r="S6" s="648"/>
      <c r="T6" s="648"/>
      <c r="U6" s="648"/>
      <c r="V6" s="648"/>
      <c r="W6" s="648"/>
      <c r="X6" s="648"/>
      <c r="Y6" s="649"/>
      <c r="Z6" s="650">
        <v>0.5</v>
      </c>
      <c r="AA6" s="650"/>
      <c r="AB6" s="650"/>
      <c r="AC6" s="650"/>
      <c r="AD6" s="651">
        <v>16594</v>
      </c>
      <c r="AE6" s="651"/>
      <c r="AF6" s="651"/>
      <c r="AG6" s="651"/>
      <c r="AH6" s="651"/>
      <c r="AI6" s="651"/>
      <c r="AJ6" s="651"/>
      <c r="AK6" s="651"/>
      <c r="AL6" s="652">
        <v>1.1000000000000001</v>
      </c>
      <c r="AM6" s="653"/>
      <c r="AN6" s="653"/>
      <c r="AO6" s="654"/>
      <c r="AP6" s="644" t="s">
        <v>233</v>
      </c>
      <c r="AQ6" s="645"/>
      <c r="AR6" s="645"/>
      <c r="AS6" s="645"/>
      <c r="AT6" s="645"/>
      <c r="AU6" s="645"/>
      <c r="AV6" s="645"/>
      <c r="AW6" s="645"/>
      <c r="AX6" s="645"/>
      <c r="AY6" s="645"/>
      <c r="AZ6" s="645"/>
      <c r="BA6" s="645"/>
      <c r="BB6" s="645"/>
      <c r="BC6" s="645"/>
      <c r="BD6" s="645"/>
      <c r="BE6" s="645"/>
      <c r="BF6" s="646"/>
      <c r="BG6" s="647">
        <v>163656</v>
      </c>
      <c r="BH6" s="648"/>
      <c r="BI6" s="648"/>
      <c r="BJ6" s="648"/>
      <c r="BK6" s="648"/>
      <c r="BL6" s="648"/>
      <c r="BM6" s="648"/>
      <c r="BN6" s="649"/>
      <c r="BO6" s="650">
        <v>100</v>
      </c>
      <c r="BP6" s="650"/>
      <c r="BQ6" s="650"/>
      <c r="BR6" s="650"/>
      <c r="BS6" s="651" t="s">
        <v>234</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51192</v>
      </c>
      <c r="CS6" s="648"/>
      <c r="CT6" s="648"/>
      <c r="CU6" s="648"/>
      <c r="CV6" s="648"/>
      <c r="CW6" s="648"/>
      <c r="CX6" s="648"/>
      <c r="CY6" s="649"/>
      <c r="CZ6" s="641">
        <v>1.6</v>
      </c>
      <c r="DA6" s="642"/>
      <c r="DB6" s="642"/>
      <c r="DC6" s="661"/>
      <c r="DD6" s="656" t="s">
        <v>234</v>
      </c>
      <c r="DE6" s="648"/>
      <c r="DF6" s="648"/>
      <c r="DG6" s="648"/>
      <c r="DH6" s="648"/>
      <c r="DI6" s="648"/>
      <c r="DJ6" s="648"/>
      <c r="DK6" s="648"/>
      <c r="DL6" s="648"/>
      <c r="DM6" s="648"/>
      <c r="DN6" s="648"/>
      <c r="DO6" s="648"/>
      <c r="DP6" s="649"/>
      <c r="DQ6" s="656">
        <v>51192</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107</v>
      </c>
      <c r="S7" s="648"/>
      <c r="T7" s="648"/>
      <c r="U7" s="648"/>
      <c r="V7" s="648"/>
      <c r="W7" s="648"/>
      <c r="X7" s="648"/>
      <c r="Y7" s="649"/>
      <c r="Z7" s="650">
        <v>0</v>
      </c>
      <c r="AA7" s="650"/>
      <c r="AB7" s="650"/>
      <c r="AC7" s="650"/>
      <c r="AD7" s="651">
        <v>107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52745</v>
      </c>
      <c r="BH7" s="648"/>
      <c r="BI7" s="648"/>
      <c r="BJ7" s="648"/>
      <c r="BK7" s="648"/>
      <c r="BL7" s="648"/>
      <c r="BM7" s="648"/>
      <c r="BN7" s="649"/>
      <c r="BO7" s="650">
        <v>32.200000000000003</v>
      </c>
      <c r="BP7" s="650"/>
      <c r="BQ7" s="650"/>
      <c r="BR7" s="650"/>
      <c r="BS7" s="651" t="s">
        <v>234</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1282020</v>
      </c>
      <c r="CS7" s="648"/>
      <c r="CT7" s="648"/>
      <c r="CU7" s="648"/>
      <c r="CV7" s="648"/>
      <c r="CW7" s="648"/>
      <c r="CX7" s="648"/>
      <c r="CY7" s="649"/>
      <c r="CZ7" s="650">
        <v>39.200000000000003</v>
      </c>
      <c r="DA7" s="650"/>
      <c r="DB7" s="650"/>
      <c r="DC7" s="650"/>
      <c r="DD7" s="656">
        <v>526189</v>
      </c>
      <c r="DE7" s="648"/>
      <c r="DF7" s="648"/>
      <c r="DG7" s="648"/>
      <c r="DH7" s="648"/>
      <c r="DI7" s="648"/>
      <c r="DJ7" s="648"/>
      <c r="DK7" s="648"/>
      <c r="DL7" s="648"/>
      <c r="DM7" s="648"/>
      <c r="DN7" s="648"/>
      <c r="DO7" s="648"/>
      <c r="DP7" s="649"/>
      <c r="DQ7" s="656">
        <v>525168</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228</v>
      </c>
      <c r="S8" s="648"/>
      <c r="T8" s="648"/>
      <c r="U8" s="648"/>
      <c r="V8" s="648"/>
      <c r="W8" s="648"/>
      <c r="X8" s="648"/>
      <c r="Y8" s="649"/>
      <c r="Z8" s="650">
        <v>0</v>
      </c>
      <c r="AA8" s="650"/>
      <c r="AB8" s="650"/>
      <c r="AC8" s="650"/>
      <c r="AD8" s="651">
        <v>228</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2841</v>
      </c>
      <c r="BH8" s="648"/>
      <c r="BI8" s="648"/>
      <c r="BJ8" s="648"/>
      <c r="BK8" s="648"/>
      <c r="BL8" s="648"/>
      <c r="BM8" s="648"/>
      <c r="BN8" s="649"/>
      <c r="BO8" s="650">
        <v>1.7</v>
      </c>
      <c r="BP8" s="650"/>
      <c r="BQ8" s="650"/>
      <c r="BR8" s="650"/>
      <c r="BS8" s="656" t="s">
        <v>130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427693</v>
      </c>
      <c r="CS8" s="648"/>
      <c r="CT8" s="648"/>
      <c r="CU8" s="648"/>
      <c r="CV8" s="648"/>
      <c r="CW8" s="648"/>
      <c r="CX8" s="648"/>
      <c r="CY8" s="649"/>
      <c r="CZ8" s="650">
        <v>13.1</v>
      </c>
      <c r="DA8" s="650"/>
      <c r="DB8" s="650"/>
      <c r="DC8" s="650"/>
      <c r="DD8" s="656" t="s">
        <v>234</v>
      </c>
      <c r="DE8" s="648"/>
      <c r="DF8" s="648"/>
      <c r="DG8" s="648"/>
      <c r="DH8" s="648"/>
      <c r="DI8" s="648"/>
      <c r="DJ8" s="648"/>
      <c r="DK8" s="648"/>
      <c r="DL8" s="648"/>
      <c r="DM8" s="648"/>
      <c r="DN8" s="648"/>
      <c r="DO8" s="648"/>
      <c r="DP8" s="649"/>
      <c r="DQ8" s="656">
        <v>284900</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270</v>
      </c>
      <c r="S9" s="648"/>
      <c r="T9" s="648"/>
      <c r="U9" s="648"/>
      <c r="V9" s="648"/>
      <c r="W9" s="648"/>
      <c r="X9" s="648"/>
      <c r="Y9" s="649"/>
      <c r="Z9" s="650">
        <v>0</v>
      </c>
      <c r="AA9" s="650"/>
      <c r="AB9" s="650"/>
      <c r="AC9" s="650"/>
      <c r="AD9" s="651">
        <v>270</v>
      </c>
      <c r="AE9" s="651"/>
      <c r="AF9" s="651"/>
      <c r="AG9" s="651"/>
      <c r="AH9" s="651"/>
      <c r="AI9" s="651"/>
      <c r="AJ9" s="651"/>
      <c r="AK9" s="651"/>
      <c r="AL9" s="652">
        <v>0</v>
      </c>
      <c r="AM9" s="653"/>
      <c r="AN9" s="653"/>
      <c r="AO9" s="654"/>
      <c r="AP9" s="644" t="s">
        <v>243</v>
      </c>
      <c r="AQ9" s="645"/>
      <c r="AR9" s="645"/>
      <c r="AS9" s="645"/>
      <c r="AT9" s="645"/>
      <c r="AU9" s="645"/>
      <c r="AV9" s="645"/>
      <c r="AW9" s="645"/>
      <c r="AX9" s="645"/>
      <c r="AY9" s="645"/>
      <c r="AZ9" s="645"/>
      <c r="BA9" s="645"/>
      <c r="BB9" s="645"/>
      <c r="BC9" s="645"/>
      <c r="BD9" s="645"/>
      <c r="BE9" s="645"/>
      <c r="BF9" s="646"/>
      <c r="BG9" s="647">
        <v>46337</v>
      </c>
      <c r="BH9" s="648"/>
      <c r="BI9" s="648"/>
      <c r="BJ9" s="648"/>
      <c r="BK9" s="648"/>
      <c r="BL9" s="648"/>
      <c r="BM9" s="648"/>
      <c r="BN9" s="649"/>
      <c r="BO9" s="650">
        <v>28.3</v>
      </c>
      <c r="BP9" s="650"/>
      <c r="BQ9" s="650"/>
      <c r="BR9" s="650"/>
      <c r="BS9" s="656" t="s">
        <v>234</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253290</v>
      </c>
      <c r="CS9" s="648"/>
      <c r="CT9" s="648"/>
      <c r="CU9" s="648"/>
      <c r="CV9" s="648"/>
      <c r="CW9" s="648"/>
      <c r="CX9" s="648"/>
      <c r="CY9" s="649"/>
      <c r="CZ9" s="650">
        <v>7.7</v>
      </c>
      <c r="DA9" s="650"/>
      <c r="DB9" s="650"/>
      <c r="DC9" s="650"/>
      <c r="DD9" s="656">
        <v>2057</v>
      </c>
      <c r="DE9" s="648"/>
      <c r="DF9" s="648"/>
      <c r="DG9" s="648"/>
      <c r="DH9" s="648"/>
      <c r="DI9" s="648"/>
      <c r="DJ9" s="648"/>
      <c r="DK9" s="648"/>
      <c r="DL9" s="648"/>
      <c r="DM9" s="648"/>
      <c r="DN9" s="648"/>
      <c r="DO9" s="648"/>
      <c r="DP9" s="649"/>
      <c r="DQ9" s="656">
        <v>241528</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138</v>
      </c>
      <c r="AA10" s="650"/>
      <c r="AB10" s="650"/>
      <c r="AC10" s="650"/>
      <c r="AD10" s="651" t="s">
        <v>130</v>
      </c>
      <c r="AE10" s="651"/>
      <c r="AF10" s="651"/>
      <c r="AG10" s="651"/>
      <c r="AH10" s="651"/>
      <c r="AI10" s="651"/>
      <c r="AJ10" s="651"/>
      <c r="AK10" s="651"/>
      <c r="AL10" s="652" t="s">
        <v>234</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2597</v>
      </c>
      <c r="BH10" s="648"/>
      <c r="BI10" s="648"/>
      <c r="BJ10" s="648"/>
      <c r="BK10" s="648"/>
      <c r="BL10" s="648"/>
      <c r="BM10" s="648"/>
      <c r="BN10" s="649"/>
      <c r="BO10" s="650">
        <v>1.6</v>
      </c>
      <c r="BP10" s="650"/>
      <c r="BQ10" s="650"/>
      <c r="BR10" s="650"/>
      <c r="BS10" s="656" t="s">
        <v>130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8</v>
      </c>
      <c r="CS10" s="648"/>
      <c r="CT10" s="648"/>
      <c r="CU10" s="648"/>
      <c r="CV10" s="648"/>
      <c r="CW10" s="648"/>
      <c r="CX10" s="648"/>
      <c r="CY10" s="649"/>
      <c r="CZ10" s="650">
        <v>0</v>
      </c>
      <c r="DA10" s="650"/>
      <c r="DB10" s="650"/>
      <c r="DC10" s="650"/>
      <c r="DD10" s="656" t="s">
        <v>130</v>
      </c>
      <c r="DE10" s="648"/>
      <c r="DF10" s="648"/>
      <c r="DG10" s="648"/>
      <c r="DH10" s="648"/>
      <c r="DI10" s="648"/>
      <c r="DJ10" s="648"/>
      <c r="DK10" s="648"/>
      <c r="DL10" s="648"/>
      <c r="DM10" s="648"/>
      <c r="DN10" s="648"/>
      <c r="DO10" s="648"/>
      <c r="DP10" s="649"/>
      <c r="DQ10" s="656">
        <v>8</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43392</v>
      </c>
      <c r="S11" s="648"/>
      <c r="T11" s="648"/>
      <c r="U11" s="648"/>
      <c r="V11" s="648"/>
      <c r="W11" s="648"/>
      <c r="X11" s="648"/>
      <c r="Y11" s="649"/>
      <c r="Z11" s="652">
        <v>1.3</v>
      </c>
      <c r="AA11" s="653"/>
      <c r="AB11" s="653"/>
      <c r="AC11" s="665"/>
      <c r="AD11" s="656">
        <v>43392</v>
      </c>
      <c r="AE11" s="648"/>
      <c r="AF11" s="648"/>
      <c r="AG11" s="648"/>
      <c r="AH11" s="648"/>
      <c r="AI11" s="648"/>
      <c r="AJ11" s="648"/>
      <c r="AK11" s="649"/>
      <c r="AL11" s="652">
        <v>2.9</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970</v>
      </c>
      <c r="BH11" s="648"/>
      <c r="BI11" s="648"/>
      <c r="BJ11" s="648"/>
      <c r="BK11" s="648"/>
      <c r="BL11" s="648"/>
      <c r="BM11" s="648"/>
      <c r="BN11" s="649"/>
      <c r="BO11" s="650">
        <v>0.6</v>
      </c>
      <c r="BP11" s="650"/>
      <c r="BQ11" s="650"/>
      <c r="BR11" s="650"/>
      <c r="BS11" s="656" t="s">
        <v>130</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171032</v>
      </c>
      <c r="CS11" s="648"/>
      <c r="CT11" s="648"/>
      <c r="CU11" s="648"/>
      <c r="CV11" s="648"/>
      <c r="CW11" s="648"/>
      <c r="CX11" s="648"/>
      <c r="CY11" s="649"/>
      <c r="CZ11" s="650">
        <v>5.2</v>
      </c>
      <c r="DA11" s="650"/>
      <c r="DB11" s="650"/>
      <c r="DC11" s="650"/>
      <c r="DD11" s="656">
        <v>73492</v>
      </c>
      <c r="DE11" s="648"/>
      <c r="DF11" s="648"/>
      <c r="DG11" s="648"/>
      <c r="DH11" s="648"/>
      <c r="DI11" s="648"/>
      <c r="DJ11" s="648"/>
      <c r="DK11" s="648"/>
      <c r="DL11" s="648"/>
      <c r="DM11" s="648"/>
      <c r="DN11" s="648"/>
      <c r="DO11" s="648"/>
      <c r="DP11" s="649"/>
      <c r="DQ11" s="656">
        <v>98124</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50" t="s">
        <v>252</v>
      </c>
      <c r="AA12" s="650"/>
      <c r="AB12" s="650"/>
      <c r="AC12" s="650"/>
      <c r="AD12" s="651" t="s">
        <v>130</v>
      </c>
      <c r="AE12" s="651"/>
      <c r="AF12" s="651"/>
      <c r="AG12" s="651"/>
      <c r="AH12" s="651"/>
      <c r="AI12" s="651"/>
      <c r="AJ12" s="651"/>
      <c r="AK12" s="651"/>
      <c r="AL12" s="652" t="s">
        <v>130</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95695</v>
      </c>
      <c r="BH12" s="648"/>
      <c r="BI12" s="648"/>
      <c r="BJ12" s="648"/>
      <c r="BK12" s="648"/>
      <c r="BL12" s="648"/>
      <c r="BM12" s="648"/>
      <c r="BN12" s="649"/>
      <c r="BO12" s="650">
        <v>58.5</v>
      </c>
      <c r="BP12" s="650"/>
      <c r="BQ12" s="650"/>
      <c r="BR12" s="650"/>
      <c r="BS12" s="656" t="s">
        <v>234</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157455</v>
      </c>
      <c r="CS12" s="648"/>
      <c r="CT12" s="648"/>
      <c r="CU12" s="648"/>
      <c r="CV12" s="648"/>
      <c r="CW12" s="648"/>
      <c r="CX12" s="648"/>
      <c r="CY12" s="649"/>
      <c r="CZ12" s="650">
        <v>4.8</v>
      </c>
      <c r="DA12" s="650"/>
      <c r="DB12" s="650"/>
      <c r="DC12" s="650"/>
      <c r="DD12" s="656" t="s">
        <v>234</v>
      </c>
      <c r="DE12" s="648"/>
      <c r="DF12" s="648"/>
      <c r="DG12" s="648"/>
      <c r="DH12" s="648"/>
      <c r="DI12" s="648"/>
      <c r="DJ12" s="648"/>
      <c r="DK12" s="648"/>
      <c r="DL12" s="648"/>
      <c r="DM12" s="648"/>
      <c r="DN12" s="648"/>
      <c r="DO12" s="648"/>
      <c r="DP12" s="649"/>
      <c r="DQ12" s="656">
        <v>114728</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252</v>
      </c>
      <c r="AE13" s="651"/>
      <c r="AF13" s="651"/>
      <c r="AG13" s="651"/>
      <c r="AH13" s="651"/>
      <c r="AI13" s="651"/>
      <c r="AJ13" s="651"/>
      <c r="AK13" s="651"/>
      <c r="AL13" s="652" t="s">
        <v>234</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82666</v>
      </c>
      <c r="BH13" s="648"/>
      <c r="BI13" s="648"/>
      <c r="BJ13" s="648"/>
      <c r="BK13" s="648"/>
      <c r="BL13" s="648"/>
      <c r="BM13" s="648"/>
      <c r="BN13" s="649"/>
      <c r="BO13" s="650">
        <v>50.5</v>
      </c>
      <c r="BP13" s="650"/>
      <c r="BQ13" s="650"/>
      <c r="BR13" s="650"/>
      <c r="BS13" s="656" t="s">
        <v>234</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277358</v>
      </c>
      <c r="CS13" s="648"/>
      <c r="CT13" s="648"/>
      <c r="CU13" s="648"/>
      <c r="CV13" s="648"/>
      <c r="CW13" s="648"/>
      <c r="CX13" s="648"/>
      <c r="CY13" s="649"/>
      <c r="CZ13" s="650">
        <v>8.5</v>
      </c>
      <c r="DA13" s="650"/>
      <c r="DB13" s="650"/>
      <c r="DC13" s="650"/>
      <c r="DD13" s="656">
        <v>153544</v>
      </c>
      <c r="DE13" s="648"/>
      <c r="DF13" s="648"/>
      <c r="DG13" s="648"/>
      <c r="DH13" s="648"/>
      <c r="DI13" s="648"/>
      <c r="DJ13" s="648"/>
      <c r="DK13" s="648"/>
      <c r="DL13" s="648"/>
      <c r="DM13" s="648"/>
      <c r="DN13" s="648"/>
      <c r="DO13" s="648"/>
      <c r="DP13" s="649"/>
      <c r="DQ13" s="656">
        <v>121162</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5306</v>
      </c>
      <c r="BH14" s="648"/>
      <c r="BI14" s="648"/>
      <c r="BJ14" s="648"/>
      <c r="BK14" s="648"/>
      <c r="BL14" s="648"/>
      <c r="BM14" s="648"/>
      <c r="BN14" s="649"/>
      <c r="BO14" s="650">
        <v>3.2</v>
      </c>
      <c r="BP14" s="650"/>
      <c r="BQ14" s="650"/>
      <c r="BR14" s="650"/>
      <c r="BS14" s="656" t="s">
        <v>138</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247069</v>
      </c>
      <c r="CS14" s="648"/>
      <c r="CT14" s="648"/>
      <c r="CU14" s="648"/>
      <c r="CV14" s="648"/>
      <c r="CW14" s="648"/>
      <c r="CX14" s="648"/>
      <c r="CY14" s="649"/>
      <c r="CZ14" s="650">
        <v>7.6</v>
      </c>
      <c r="DA14" s="650"/>
      <c r="DB14" s="650"/>
      <c r="DC14" s="650"/>
      <c r="DD14" s="656">
        <v>3003</v>
      </c>
      <c r="DE14" s="648"/>
      <c r="DF14" s="648"/>
      <c r="DG14" s="648"/>
      <c r="DH14" s="648"/>
      <c r="DI14" s="648"/>
      <c r="DJ14" s="648"/>
      <c r="DK14" s="648"/>
      <c r="DL14" s="648"/>
      <c r="DM14" s="648"/>
      <c r="DN14" s="648"/>
      <c r="DO14" s="648"/>
      <c r="DP14" s="649"/>
      <c r="DQ14" s="656">
        <v>165633</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252</v>
      </c>
      <c r="AA15" s="650"/>
      <c r="AB15" s="650"/>
      <c r="AC15" s="650"/>
      <c r="AD15" s="651" t="s">
        <v>138</v>
      </c>
      <c r="AE15" s="651"/>
      <c r="AF15" s="651"/>
      <c r="AG15" s="651"/>
      <c r="AH15" s="651"/>
      <c r="AI15" s="651"/>
      <c r="AJ15" s="651"/>
      <c r="AK15" s="651"/>
      <c r="AL15" s="652" t="s">
        <v>130</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9910</v>
      </c>
      <c r="BH15" s="648"/>
      <c r="BI15" s="648"/>
      <c r="BJ15" s="648"/>
      <c r="BK15" s="648"/>
      <c r="BL15" s="648"/>
      <c r="BM15" s="648"/>
      <c r="BN15" s="649"/>
      <c r="BO15" s="650">
        <v>6.1</v>
      </c>
      <c r="BP15" s="650"/>
      <c r="BQ15" s="650"/>
      <c r="BR15" s="650"/>
      <c r="BS15" s="656" t="s">
        <v>130</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240603</v>
      </c>
      <c r="CS15" s="648"/>
      <c r="CT15" s="648"/>
      <c r="CU15" s="648"/>
      <c r="CV15" s="648"/>
      <c r="CW15" s="648"/>
      <c r="CX15" s="648"/>
      <c r="CY15" s="649"/>
      <c r="CZ15" s="650">
        <v>7.4</v>
      </c>
      <c r="DA15" s="650"/>
      <c r="DB15" s="650"/>
      <c r="DC15" s="650"/>
      <c r="DD15" s="656">
        <v>85211</v>
      </c>
      <c r="DE15" s="648"/>
      <c r="DF15" s="648"/>
      <c r="DG15" s="648"/>
      <c r="DH15" s="648"/>
      <c r="DI15" s="648"/>
      <c r="DJ15" s="648"/>
      <c r="DK15" s="648"/>
      <c r="DL15" s="648"/>
      <c r="DM15" s="648"/>
      <c r="DN15" s="648"/>
      <c r="DO15" s="648"/>
      <c r="DP15" s="649"/>
      <c r="DQ15" s="656">
        <v>123581</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857</v>
      </c>
      <c r="S16" s="648"/>
      <c r="T16" s="648"/>
      <c r="U16" s="648"/>
      <c r="V16" s="648"/>
      <c r="W16" s="648"/>
      <c r="X16" s="648"/>
      <c r="Y16" s="649"/>
      <c r="Z16" s="650">
        <v>0</v>
      </c>
      <c r="AA16" s="650"/>
      <c r="AB16" s="650"/>
      <c r="AC16" s="650"/>
      <c r="AD16" s="651">
        <v>857</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130</v>
      </c>
      <c r="BP16" s="650"/>
      <c r="BQ16" s="650"/>
      <c r="BR16" s="650"/>
      <c r="BS16" s="656" t="s">
        <v>130</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223</v>
      </c>
      <c r="CS16" s="648"/>
      <c r="CT16" s="648"/>
      <c r="CU16" s="648"/>
      <c r="CV16" s="648"/>
      <c r="CW16" s="648"/>
      <c r="CX16" s="648"/>
      <c r="CY16" s="649"/>
      <c r="CZ16" s="650">
        <v>0</v>
      </c>
      <c r="DA16" s="650"/>
      <c r="DB16" s="650"/>
      <c r="DC16" s="650"/>
      <c r="DD16" s="656" t="s">
        <v>130</v>
      </c>
      <c r="DE16" s="648"/>
      <c r="DF16" s="648"/>
      <c r="DG16" s="648"/>
      <c r="DH16" s="648"/>
      <c r="DI16" s="648"/>
      <c r="DJ16" s="648"/>
      <c r="DK16" s="648"/>
      <c r="DL16" s="648"/>
      <c r="DM16" s="648"/>
      <c r="DN16" s="648"/>
      <c r="DO16" s="648"/>
      <c r="DP16" s="649"/>
      <c r="DQ16" s="656">
        <v>223</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159</v>
      </c>
      <c r="S17" s="648"/>
      <c r="T17" s="648"/>
      <c r="U17" s="648"/>
      <c r="V17" s="648"/>
      <c r="W17" s="648"/>
      <c r="X17" s="648"/>
      <c r="Y17" s="649"/>
      <c r="Z17" s="650">
        <v>0</v>
      </c>
      <c r="AA17" s="650"/>
      <c r="AB17" s="650"/>
      <c r="AC17" s="650"/>
      <c r="AD17" s="651">
        <v>159</v>
      </c>
      <c r="AE17" s="651"/>
      <c r="AF17" s="651"/>
      <c r="AG17" s="651"/>
      <c r="AH17" s="651"/>
      <c r="AI17" s="651"/>
      <c r="AJ17" s="651"/>
      <c r="AK17" s="651"/>
      <c r="AL17" s="652">
        <v>0</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138</v>
      </c>
      <c r="BP17" s="650"/>
      <c r="BQ17" s="650"/>
      <c r="BR17" s="650"/>
      <c r="BS17" s="656" t="s">
        <v>234</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160968</v>
      </c>
      <c r="CS17" s="648"/>
      <c r="CT17" s="648"/>
      <c r="CU17" s="648"/>
      <c r="CV17" s="648"/>
      <c r="CW17" s="648"/>
      <c r="CX17" s="648"/>
      <c r="CY17" s="649"/>
      <c r="CZ17" s="650">
        <v>4.9000000000000004</v>
      </c>
      <c r="DA17" s="650"/>
      <c r="DB17" s="650"/>
      <c r="DC17" s="650"/>
      <c r="DD17" s="656" t="s">
        <v>130</v>
      </c>
      <c r="DE17" s="648"/>
      <c r="DF17" s="648"/>
      <c r="DG17" s="648"/>
      <c r="DH17" s="648"/>
      <c r="DI17" s="648"/>
      <c r="DJ17" s="648"/>
      <c r="DK17" s="648"/>
      <c r="DL17" s="648"/>
      <c r="DM17" s="648"/>
      <c r="DN17" s="648"/>
      <c r="DO17" s="648"/>
      <c r="DP17" s="649"/>
      <c r="DQ17" s="656">
        <v>160968</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942</v>
      </c>
      <c r="S18" s="648"/>
      <c r="T18" s="648"/>
      <c r="U18" s="648"/>
      <c r="V18" s="648"/>
      <c r="W18" s="648"/>
      <c r="X18" s="648"/>
      <c r="Y18" s="649"/>
      <c r="Z18" s="650">
        <v>0</v>
      </c>
      <c r="AA18" s="650"/>
      <c r="AB18" s="650"/>
      <c r="AC18" s="650"/>
      <c r="AD18" s="651">
        <v>942</v>
      </c>
      <c r="AE18" s="651"/>
      <c r="AF18" s="651"/>
      <c r="AG18" s="651"/>
      <c r="AH18" s="651"/>
      <c r="AI18" s="651"/>
      <c r="AJ18" s="651"/>
      <c r="AK18" s="651"/>
      <c r="AL18" s="652">
        <v>0.1</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234</v>
      </c>
      <c r="BP18" s="650"/>
      <c r="BQ18" s="650"/>
      <c r="BR18" s="650"/>
      <c r="BS18" s="656" t="s">
        <v>130</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234</v>
      </c>
      <c r="DA18" s="650"/>
      <c r="DB18" s="650"/>
      <c r="DC18" s="650"/>
      <c r="DD18" s="656" t="s">
        <v>234</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412</v>
      </c>
      <c r="S19" s="648"/>
      <c r="T19" s="648"/>
      <c r="U19" s="648"/>
      <c r="V19" s="648"/>
      <c r="W19" s="648"/>
      <c r="X19" s="648"/>
      <c r="Y19" s="649"/>
      <c r="Z19" s="650">
        <v>0</v>
      </c>
      <c r="AA19" s="650"/>
      <c r="AB19" s="650"/>
      <c r="AC19" s="650"/>
      <c r="AD19" s="651">
        <v>412</v>
      </c>
      <c r="AE19" s="651"/>
      <c r="AF19" s="651"/>
      <c r="AG19" s="651"/>
      <c r="AH19" s="651"/>
      <c r="AI19" s="651"/>
      <c r="AJ19" s="651"/>
      <c r="AK19" s="651"/>
      <c r="AL19" s="652">
        <v>0</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234</v>
      </c>
      <c r="BH19" s="648"/>
      <c r="BI19" s="648"/>
      <c r="BJ19" s="648"/>
      <c r="BK19" s="648"/>
      <c r="BL19" s="648"/>
      <c r="BM19" s="648"/>
      <c r="BN19" s="649"/>
      <c r="BO19" s="650" t="s">
        <v>130</v>
      </c>
      <c r="BP19" s="650"/>
      <c r="BQ19" s="650"/>
      <c r="BR19" s="650"/>
      <c r="BS19" s="656" t="s">
        <v>130</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138</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360</v>
      </c>
      <c r="S20" s="648"/>
      <c r="T20" s="648"/>
      <c r="U20" s="648"/>
      <c r="V20" s="648"/>
      <c r="W20" s="648"/>
      <c r="X20" s="648"/>
      <c r="Y20" s="649"/>
      <c r="Z20" s="650">
        <v>0</v>
      </c>
      <c r="AA20" s="650"/>
      <c r="AB20" s="650"/>
      <c r="AC20" s="650"/>
      <c r="AD20" s="651">
        <v>360</v>
      </c>
      <c r="AE20" s="651"/>
      <c r="AF20" s="651"/>
      <c r="AG20" s="651"/>
      <c r="AH20" s="651"/>
      <c r="AI20" s="651"/>
      <c r="AJ20" s="651"/>
      <c r="AK20" s="651"/>
      <c r="AL20" s="652">
        <v>0</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50" t="s">
        <v>130</v>
      </c>
      <c r="BP20" s="650"/>
      <c r="BQ20" s="650"/>
      <c r="BR20" s="650"/>
      <c r="BS20" s="656" t="s">
        <v>130</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3268911</v>
      </c>
      <c r="CS20" s="648"/>
      <c r="CT20" s="648"/>
      <c r="CU20" s="648"/>
      <c r="CV20" s="648"/>
      <c r="CW20" s="648"/>
      <c r="CX20" s="648"/>
      <c r="CY20" s="649"/>
      <c r="CZ20" s="650">
        <v>100</v>
      </c>
      <c r="DA20" s="650"/>
      <c r="DB20" s="650"/>
      <c r="DC20" s="650"/>
      <c r="DD20" s="656">
        <v>843496</v>
      </c>
      <c r="DE20" s="648"/>
      <c r="DF20" s="648"/>
      <c r="DG20" s="648"/>
      <c r="DH20" s="648"/>
      <c r="DI20" s="648"/>
      <c r="DJ20" s="648"/>
      <c r="DK20" s="648"/>
      <c r="DL20" s="648"/>
      <c r="DM20" s="648"/>
      <c r="DN20" s="648"/>
      <c r="DO20" s="648"/>
      <c r="DP20" s="649"/>
      <c r="DQ20" s="656">
        <v>1887215</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170</v>
      </c>
      <c r="S21" s="648"/>
      <c r="T21" s="648"/>
      <c r="U21" s="648"/>
      <c r="V21" s="648"/>
      <c r="W21" s="648"/>
      <c r="X21" s="648"/>
      <c r="Y21" s="649"/>
      <c r="Z21" s="650">
        <v>0</v>
      </c>
      <c r="AA21" s="650"/>
      <c r="AB21" s="650"/>
      <c r="AC21" s="650"/>
      <c r="AD21" s="651">
        <v>170</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234</v>
      </c>
      <c r="BH21" s="648"/>
      <c r="BI21" s="648"/>
      <c r="BJ21" s="648"/>
      <c r="BK21" s="648"/>
      <c r="BL21" s="648"/>
      <c r="BM21" s="648"/>
      <c r="BN21" s="649"/>
      <c r="BO21" s="650" t="s">
        <v>130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1427813</v>
      </c>
      <c r="S22" s="648"/>
      <c r="T22" s="648"/>
      <c r="U22" s="648"/>
      <c r="V22" s="648"/>
      <c r="W22" s="648"/>
      <c r="X22" s="648"/>
      <c r="Y22" s="649"/>
      <c r="Z22" s="650">
        <v>42.9</v>
      </c>
      <c r="AA22" s="650"/>
      <c r="AB22" s="650"/>
      <c r="AC22" s="650"/>
      <c r="AD22" s="651">
        <v>1272445</v>
      </c>
      <c r="AE22" s="651"/>
      <c r="AF22" s="651"/>
      <c r="AG22" s="651"/>
      <c r="AH22" s="651"/>
      <c r="AI22" s="651"/>
      <c r="AJ22" s="651"/>
      <c r="AK22" s="651"/>
      <c r="AL22" s="652">
        <v>84.9</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1272445</v>
      </c>
      <c r="S23" s="648"/>
      <c r="T23" s="648"/>
      <c r="U23" s="648"/>
      <c r="V23" s="648"/>
      <c r="W23" s="648"/>
      <c r="X23" s="648"/>
      <c r="Y23" s="649"/>
      <c r="Z23" s="650">
        <v>38.200000000000003</v>
      </c>
      <c r="AA23" s="650"/>
      <c r="AB23" s="650"/>
      <c r="AC23" s="650"/>
      <c r="AD23" s="651">
        <v>1272445</v>
      </c>
      <c r="AE23" s="651"/>
      <c r="AF23" s="651"/>
      <c r="AG23" s="651"/>
      <c r="AH23" s="651"/>
      <c r="AI23" s="651"/>
      <c r="AJ23" s="651"/>
      <c r="AK23" s="651"/>
      <c r="AL23" s="652">
        <v>84.9</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138</v>
      </c>
      <c r="BP23" s="650"/>
      <c r="BQ23" s="650"/>
      <c r="BR23" s="650"/>
      <c r="BS23" s="656" t="s">
        <v>130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155367</v>
      </c>
      <c r="S24" s="648"/>
      <c r="T24" s="648"/>
      <c r="U24" s="648"/>
      <c r="V24" s="648"/>
      <c r="W24" s="648"/>
      <c r="X24" s="648"/>
      <c r="Y24" s="649"/>
      <c r="Z24" s="650">
        <v>4.7</v>
      </c>
      <c r="AA24" s="650"/>
      <c r="AB24" s="650"/>
      <c r="AC24" s="650"/>
      <c r="AD24" s="651" t="s">
        <v>130</v>
      </c>
      <c r="AE24" s="651"/>
      <c r="AF24" s="651"/>
      <c r="AG24" s="651"/>
      <c r="AH24" s="651"/>
      <c r="AI24" s="651"/>
      <c r="AJ24" s="651"/>
      <c r="AK24" s="651"/>
      <c r="AL24" s="652" t="s">
        <v>130</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252</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650946</v>
      </c>
      <c r="CS24" s="637"/>
      <c r="CT24" s="637"/>
      <c r="CU24" s="637"/>
      <c r="CV24" s="637"/>
      <c r="CW24" s="637"/>
      <c r="CX24" s="637"/>
      <c r="CY24" s="638"/>
      <c r="CZ24" s="641">
        <v>19.899999999999999</v>
      </c>
      <c r="DA24" s="642"/>
      <c r="DB24" s="642"/>
      <c r="DC24" s="661"/>
      <c r="DD24" s="686">
        <v>538547</v>
      </c>
      <c r="DE24" s="637"/>
      <c r="DF24" s="637"/>
      <c r="DG24" s="637"/>
      <c r="DH24" s="637"/>
      <c r="DI24" s="637"/>
      <c r="DJ24" s="637"/>
      <c r="DK24" s="638"/>
      <c r="DL24" s="686">
        <v>519863</v>
      </c>
      <c r="DM24" s="637"/>
      <c r="DN24" s="637"/>
      <c r="DO24" s="637"/>
      <c r="DP24" s="637"/>
      <c r="DQ24" s="637"/>
      <c r="DR24" s="637"/>
      <c r="DS24" s="637"/>
      <c r="DT24" s="637"/>
      <c r="DU24" s="637"/>
      <c r="DV24" s="638"/>
      <c r="DW24" s="641">
        <v>33.9</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v>
      </c>
      <c r="S25" s="648"/>
      <c r="T25" s="648"/>
      <c r="U25" s="648"/>
      <c r="V25" s="648"/>
      <c r="W25" s="648"/>
      <c r="X25" s="648"/>
      <c r="Y25" s="649"/>
      <c r="Z25" s="650">
        <v>0</v>
      </c>
      <c r="AA25" s="650"/>
      <c r="AB25" s="650"/>
      <c r="AC25" s="650"/>
      <c r="AD25" s="651" t="s">
        <v>252</v>
      </c>
      <c r="AE25" s="651"/>
      <c r="AF25" s="651"/>
      <c r="AG25" s="651"/>
      <c r="AH25" s="651"/>
      <c r="AI25" s="651"/>
      <c r="AJ25" s="651"/>
      <c r="AK25" s="651"/>
      <c r="AL25" s="652" t="s">
        <v>252</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252</v>
      </c>
      <c r="BP25" s="650"/>
      <c r="BQ25" s="650"/>
      <c r="BR25" s="650"/>
      <c r="BS25" s="656" t="s">
        <v>130</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376532</v>
      </c>
      <c r="CS25" s="683"/>
      <c r="CT25" s="683"/>
      <c r="CU25" s="683"/>
      <c r="CV25" s="683"/>
      <c r="CW25" s="683"/>
      <c r="CX25" s="683"/>
      <c r="CY25" s="684"/>
      <c r="CZ25" s="652">
        <v>11.5</v>
      </c>
      <c r="DA25" s="681"/>
      <c r="DB25" s="681"/>
      <c r="DC25" s="685"/>
      <c r="DD25" s="656">
        <v>343218</v>
      </c>
      <c r="DE25" s="683"/>
      <c r="DF25" s="683"/>
      <c r="DG25" s="683"/>
      <c r="DH25" s="683"/>
      <c r="DI25" s="683"/>
      <c r="DJ25" s="683"/>
      <c r="DK25" s="684"/>
      <c r="DL25" s="656">
        <v>326059</v>
      </c>
      <c r="DM25" s="683"/>
      <c r="DN25" s="683"/>
      <c r="DO25" s="683"/>
      <c r="DP25" s="683"/>
      <c r="DQ25" s="683"/>
      <c r="DR25" s="683"/>
      <c r="DS25" s="683"/>
      <c r="DT25" s="683"/>
      <c r="DU25" s="683"/>
      <c r="DV25" s="684"/>
      <c r="DW25" s="652">
        <v>21.2</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1654019</v>
      </c>
      <c r="S26" s="648"/>
      <c r="T26" s="648"/>
      <c r="U26" s="648"/>
      <c r="V26" s="648"/>
      <c r="W26" s="648"/>
      <c r="X26" s="648"/>
      <c r="Y26" s="649"/>
      <c r="Z26" s="650">
        <v>49.7</v>
      </c>
      <c r="AA26" s="650"/>
      <c r="AB26" s="650"/>
      <c r="AC26" s="650"/>
      <c r="AD26" s="651">
        <v>1498651</v>
      </c>
      <c r="AE26" s="651"/>
      <c r="AF26" s="651"/>
      <c r="AG26" s="651"/>
      <c r="AH26" s="651"/>
      <c r="AI26" s="651"/>
      <c r="AJ26" s="651"/>
      <c r="AK26" s="651"/>
      <c r="AL26" s="652">
        <v>100</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130</v>
      </c>
      <c r="BH26" s="648"/>
      <c r="BI26" s="648"/>
      <c r="BJ26" s="648"/>
      <c r="BK26" s="648"/>
      <c r="BL26" s="648"/>
      <c r="BM26" s="648"/>
      <c r="BN26" s="649"/>
      <c r="BO26" s="650" t="s">
        <v>252</v>
      </c>
      <c r="BP26" s="650"/>
      <c r="BQ26" s="650"/>
      <c r="BR26" s="650"/>
      <c r="BS26" s="656" t="s">
        <v>234</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213182</v>
      </c>
      <c r="CS26" s="648"/>
      <c r="CT26" s="648"/>
      <c r="CU26" s="648"/>
      <c r="CV26" s="648"/>
      <c r="CW26" s="648"/>
      <c r="CX26" s="648"/>
      <c r="CY26" s="649"/>
      <c r="CZ26" s="652">
        <v>6.5</v>
      </c>
      <c r="DA26" s="681"/>
      <c r="DB26" s="681"/>
      <c r="DC26" s="685"/>
      <c r="DD26" s="656">
        <v>185338</v>
      </c>
      <c r="DE26" s="648"/>
      <c r="DF26" s="648"/>
      <c r="DG26" s="648"/>
      <c r="DH26" s="648"/>
      <c r="DI26" s="648"/>
      <c r="DJ26" s="648"/>
      <c r="DK26" s="649"/>
      <c r="DL26" s="656" t="s">
        <v>252</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t="s">
        <v>234</v>
      </c>
      <c r="S27" s="648"/>
      <c r="T27" s="648"/>
      <c r="U27" s="648"/>
      <c r="V27" s="648"/>
      <c r="W27" s="648"/>
      <c r="X27" s="648"/>
      <c r="Y27" s="649"/>
      <c r="Z27" s="650" t="s">
        <v>130</v>
      </c>
      <c r="AA27" s="650"/>
      <c r="AB27" s="650"/>
      <c r="AC27" s="650"/>
      <c r="AD27" s="651" t="s">
        <v>130</v>
      </c>
      <c r="AE27" s="651"/>
      <c r="AF27" s="651"/>
      <c r="AG27" s="651"/>
      <c r="AH27" s="651"/>
      <c r="AI27" s="651"/>
      <c r="AJ27" s="651"/>
      <c r="AK27" s="651"/>
      <c r="AL27" s="652" t="s">
        <v>138</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163656</v>
      </c>
      <c r="BH27" s="648"/>
      <c r="BI27" s="648"/>
      <c r="BJ27" s="648"/>
      <c r="BK27" s="648"/>
      <c r="BL27" s="648"/>
      <c r="BM27" s="648"/>
      <c r="BN27" s="649"/>
      <c r="BO27" s="650">
        <v>100</v>
      </c>
      <c r="BP27" s="650"/>
      <c r="BQ27" s="650"/>
      <c r="BR27" s="650"/>
      <c r="BS27" s="656" t="s">
        <v>234</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113446</v>
      </c>
      <c r="CS27" s="683"/>
      <c r="CT27" s="683"/>
      <c r="CU27" s="683"/>
      <c r="CV27" s="683"/>
      <c r="CW27" s="683"/>
      <c r="CX27" s="683"/>
      <c r="CY27" s="684"/>
      <c r="CZ27" s="652">
        <v>3.5</v>
      </c>
      <c r="DA27" s="681"/>
      <c r="DB27" s="681"/>
      <c r="DC27" s="685"/>
      <c r="DD27" s="656">
        <v>34361</v>
      </c>
      <c r="DE27" s="683"/>
      <c r="DF27" s="683"/>
      <c r="DG27" s="683"/>
      <c r="DH27" s="683"/>
      <c r="DI27" s="683"/>
      <c r="DJ27" s="683"/>
      <c r="DK27" s="684"/>
      <c r="DL27" s="656">
        <v>32836</v>
      </c>
      <c r="DM27" s="683"/>
      <c r="DN27" s="683"/>
      <c r="DO27" s="683"/>
      <c r="DP27" s="683"/>
      <c r="DQ27" s="683"/>
      <c r="DR27" s="683"/>
      <c r="DS27" s="683"/>
      <c r="DT27" s="683"/>
      <c r="DU27" s="683"/>
      <c r="DV27" s="684"/>
      <c r="DW27" s="652">
        <v>2.1</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4387</v>
      </c>
      <c r="S28" s="648"/>
      <c r="T28" s="648"/>
      <c r="U28" s="648"/>
      <c r="V28" s="648"/>
      <c r="W28" s="648"/>
      <c r="X28" s="648"/>
      <c r="Y28" s="649"/>
      <c r="Z28" s="650">
        <v>0.1</v>
      </c>
      <c r="AA28" s="650"/>
      <c r="AB28" s="650"/>
      <c r="AC28" s="650"/>
      <c r="AD28" s="651" t="s">
        <v>138</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160968</v>
      </c>
      <c r="CS28" s="648"/>
      <c r="CT28" s="648"/>
      <c r="CU28" s="648"/>
      <c r="CV28" s="648"/>
      <c r="CW28" s="648"/>
      <c r="CX28" s="648"/>
      <c r="CY28" s="649"/>
      <c r="CZ28" s="652">
        <v>4.9000000000000004</v>
      </c>
      <c r="DA28" s="681"/>
      <c r="DB28" s="681"/>
      <c r="DC28" s="685"/>
      <c r="DD28" s="656">
        <v>160968</v>
      </c>
      <c r="DE28" s="648"/>
      <c r="DF28" s="648"/>
      <c r="DG28" s="648"/>
      <c r="DH28" s="648"/>
      <c r="DI28" s="648"/>
      <c r="DJ28" s="648"/>
      <c r="DK28" s="649"/>
      <c r="DL28" s="656">
        <v>160968</v>
      </c>
      <c r="DM28" s="648"/>
      <c r="DN28" s="648"/>
      <c r="DO28" s="648"/>
      <c r="DP28" s="648"/>
      <c r="DQ28" s="648"/>
      <c r="DR28" s="648"/>
      <c r="DS28" s="648"/>
      <c r="DT28" s="648"/>
      <c r="DU28" s="648"/>
      <c r="DV28" s="649"/>
      <c r="DW28" s="652">
        <v>10.5</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3716</v>
      </c>
      <c r="S29" s="648"/>
      <c r="T29" s="648"/>
      <c r="U29" s="648"/>
      <c r="V29" s="648"/>
      <c r="W29" s="648"/>
      <c r="X29" s="648"/>
      <c r="Y29" s="649"/>
      <c r="Z29" s="650">
        <v>0.1</v>
      </c>
      <c r="AA29" s="650"/>
      <c r="AB29" s="650"/>
      <c r="AC29" s="650"/>
      <c r="AD29" s="651">
        <v>173</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307</v>
      </c>
      <c r="CG29" s="663"/>
      <c r="CH29" s="663"/>
      <c r="CI29" s="663"/>
      <c r="CJ29" s="663"/>
      <c r="CK29" s="663"/>
      <c r="CL29" s="663"/>
      <c r="CM29" s="663"/>
      <c r="CN29" s="663"/>
      <c r="CO29" s="663"/>
      <c r="CP29" s="663"/>
      <c r="CQ29" s="664"/>
      <c r="CR29" s="647">
        <v>159965</v>
      </c>
      <c r="CS29" s="683"/>
      <c r="CT29" s="683"/>
      <c r="CU29" s="683"/>
      <c r="CV29" s="683"/>
      <c r="CW29" s="683"/>
      <c r="CX29" s="683"/>
      <c r="CY29" s="684"/>
      <c r="CZ29" s="652">
        <v>4.9000000000000004</v>
      </c>
      <c r="DA29" s="681"/>
      <c r="DB29" s="681"/>
      <c r="DC29" s="685"/>
      <c r="DD29" s="656">
        <v>159965</v>
      </c>
      <c r="DE29" s="683"/>
      <c r="DF29" s="683"/>
      <c r="DG29" s="683"/>
      <c r="DH29" s="683"/>
      <c r="DI29" s="683"/>
      <c r="DJ29" s="683"/>
      <c r="DK29" s="684"/>
      <c r="DL29" s="656">
        <v>159965</v>
      </c>
      <c r="DM29" s="683"/>
      <c r="DN29" s="683"/>
      <c r="DO29" s="683"/>
      <c r="DP29" s="683"/>
      <c r="DQ29" s="683"/>
      <c r="DR29" s="683"/>
      <c r="DS29" s="683"/>
      <c r="DT29" s="683"/>
      <c r="DU29" s="683"/>
      <c r="DV29" s="684"/>
      <c r="DW29" s="652">
        <v>10.4</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5219</v>
      </c>
      <c r="S30" s="648"/>
      <c r="T30" s="648"/>
      <c r="U30" s="648"/>
      <c r="V30" s="648"/>
      <c r="W30" s="648"/>
      <c r="X30" s="648"/>
      <c r="Y30" s="649"/>
      <c r="Z30" s="650">
        <v>0.2</v>
      </c>
      <c r="AA30" s="650"/>
      <c r="AB30" s="650"/>
      <c r="AC30" s="650"/>
      <c r="AD30" s="651" t="s">
        <v>130</v>
      </c>
      <c r="AE30" s="651"/>
      <c r="AF30" s="651"/>
      <c r="AG30" s="651"/>
      <c r="AH30" s="651"/>
      <c r="AI30" s="651"/>
      <c r="AJ30" s="651"/>
      <c r="AK30" s="651"/>
      <c r="AL30" s="652" t="s">
        <v>130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153365</v>
      </c>
      <c r="CS30" s="648"/>
      <c r="CT30" s="648"/>
      <c r="CU30" s="648"/>
      <c r="CV30" s="648"/>
      <c r="CW30" s="648"/>
      <c r="CX30" s="648"/>
      <c r="CY30" s="649"/>
      <c r="CZ30" s="652">
        <v>4.7</v>
      </c>
      <c r="DA30" s="681"/>
      <c r="DB30" s="681"/>
      <c r="DC30" s="685"/>
      <c r="DD30" s="656">
        <v>153365</v>
      </c>
      <c r="DE30" s="648"/>
      <c r="DF30" s="648"/>
      <c r="DG30" s="648"/>
      <c r="DH30" s="648"/>
      <c r="DI30" s="648"/>
      <c r="DJ30" s="648"/>
      <c r="DK30" s="649"/>
      <c r="DL30" s="656">
        <v>153365</v>
      </c>
      <c r="DM30" s="648"/>
      <c r="DN30" s="648"/>
      <c r="DO30" s="648"/>
      <c r="DP30" s="648"/>
      <c r="DQ30" s="648"/>
      <c r="DR30" s="648"/>
      <c r="DS30" s="648"/>
      <c r="DT30" s="648"/>
      <c r="DU30" s="648"/>
      <c r="DV30" s="649"/>
      <c r="DW30" s="652">
        <v>10</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578669</v>
      </c>
      <c r="S31" s="648"/>
      <c r="T31" s="648"/>
      <c r="U31" s="648"/>
      <c r="V31" s="648"/>
      <c r="W31" s="648"/>
      <c r="X31" s="648"/>
      <c r="Y31" s="649"/>
      <c r="Z31" s="650">
        <v>17.399999999999999</v>
      </c>
      <c r="AA31" s="650"/>
      <c r="AB31" s="650"/>
      <c r="AC31" s="650"/>
      <c r="AD31" s="651" t="s">
        <v>234</v>
      </c>
      <c r="AE31" s="651"/>
      <c r="AF31" s="651"/>
      <c r="AG31" s="651"/>
      <c r="AH31" s="651"/>
      <c r="AI31" s="651"/>
      <c r="AJ31" s="651"/>
      <c r="AK31" s="651"/>
      <c r="AL31" s="652" t="s">
        <v>234</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15">
        <v>99</v>
      </c>
      <c r="BH31" s="702"/>
      <c r="BI31" s="702"/>
      <c r="BJ31" s="702"/>
      <c r="BK31" s="702"/>
      <c r="BL31" s="702"/>
      <c r="BM31" s="642">
        <v>94.5</v>
      </c>
      <c r="BN31" s="702"/>
      <c r="BO31" s="702"/>
      <c r="BP31" s="702"/>
      <c r="BQ31" s="703"/>
      <c r="BR31" s="715">
        <v>98.8</v>
      </c>
      <c r="BS31" s="702"/>
      <c r="BT31" s="702"/>
      <c r="BU31" s="702"/>
      <c r="BV31" s="702"/>
      <c r="BW31" s="702"/>
      <c r="BX31" s="642">
        <v>94.1</v>
      </c>
      <c r="BY31" s="702"/>
      <c r="BZ31" s="702"/>
      <c r="CA31" s="702"/>
      <c r="CB31" s="703"/>
      <c r="CD31" s="689"/>
      <c r="CE31" s="690"/>
      <c r="CF31" s="662" t="s">
        <v>315</v>
      </c>
      <c r="CG31" s="663"/>
      <c r="CH31" s="663"/>
      <c r="CI31" s="663"/>
      <c r="CJ31" s="663"/>
      <c r="CK31" s="663"/>
      <c r="CL31" s="663"/>
      <c r="CM31" s="663"/>
      <c r="CN31" s="663"/>
      <c r="CO31" s="663"/>
      <c r="CP31" s="663"/>
      <c r="CQ31" s="664"/>
      <c r="CR31" s="647">
        <v>6600</v>
      </c>
      <c r="CS31" s="683"/>
      <c r="CT31" s="683"/>
      <c r="CU31" s="683"/>
      <c r="CV31" s="683"/>
      <c r="CW31" s="683"/>
      <c r="CX31" s="683"/>
      <c r="CY31" s="684"/>
      <c r="CZ31" s="652">
        <v>0.2</v>
      </c>
      <c r="DA31" s="681"/>
      <c r="DB31" s="681"/>
      <c r="DC31" s="685"/>
      <c r="DD31" s="656">
        <v>6600</v>
      </c>
      <c r="DE31" s="683"/>
      <c r="DF31" s="683"/>
      <c r="DG31" s="683"/>
      <c r="DH31" s="683"/>
      <c r="DI31" s="683"/>
      <c r="DJ31" s="683"/>
      <c r="DK31" s="684"/>
      <c r="DL31" s="656">
        <v>6600</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3" t="s">
        <v>316</v>
      </c>
      <c r="C32" s="694"/>
      <c r="D32" s="694"/>
      <c r="E32" s="694"/>
      <c r="F32" s="694"/>
      <c r="G32" s="694"/>
      <c r="H32" s="694"/>
      <c r="I32" s="694"/>
      <c r="J32" s="694"/>
      <c r="K32" s="694"/>
      <c r="L32" s="694"/>
      <c r="M32" s="694"/>
      <c r="N32" s="694"/>
      <c r="O32" s="694"/>
      <c r="P32" s="694"/>
      <c r="Q32" s="695"/>
      <c r="R32" s="647" t="s">
        <v>234</v>
      </c>
      <c r="S32" s="648"/>
      <c r="T32" s="648"/>
      <c r="U32" s="648"/>
      <c r="V32" s="648"/>
      <c r="W32" s="648"/>
      <c r="X32" s="648"/>
      <c r="Y32" s="649"/>
      <c r="Z32" s="650" t="s">
        <v>130</v>
      </c>
      <c r="AA32" s="650"/>
      <c r="AB32" s="650"/>
      <c r="AC32" s="650"/>
      <c r="AD32" s="651" t="s">
        <v>130</v>
      </c>
      <c r="AE32" s="651"/>
      <c r="AF32" s="651"/>
      <c r="AG32" s="651"/>
      <c r="AH32" s="651"/>
      <c r="AI32" s="651"/>
      <c r="AJ32" s="651"/>
      <c r="AK32" s="651"/>
      <c r="AL32" s="652" t="s">
        <v>130</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98.8</v>
      </c>
      <c r="BH32" s="683"/>
      <c r="BI32" s="683"/>
      <c r="BJ32" s="683"/>
      <c r="BK32" s="683"/>
      <c r="BL32" s="683"/>
      <c r="BM32" s="653">
        <v>94.4</v>
      </c>
      <c r="BN32" s="713"/>
      <c r="BO32" s="713"/>
      <c r="BP32" s="713"/>
      <c r="BQ32" s="714"/>
      <c r="BR32" s="716">
        <v>98.6</v>
      </c>
      <c r="BS32" s="683"/>
      <c r="BT32" s="683"/>
      <c r="BU32" s="683"/>
      <c r="BV32" s="683"/>
      <c r="BW32" s="683"/>
      <c r="BX32" s="653">
        <v>94.2</v>
      </c>
      <c r="BY32" s="713"/>
      <c r="BZ32" s="713"/>
      <c r="CA32" s="713"/>
      <c r="CB32" s="714"/>
      <c r="CD32" s="691"/>
      <c r="CE32" s="692"/>
      <c r="CF32" s="662" t="s">
        <v>319</v>
      </c>
      <c r="CG32" s="663"/>
      <c r="CH32" s="663"/>
      <c r="CI32" s="663"/>
      <c r="CJ32" s="663"/>
      <c r="CK32" s="663"/>
      <c r="CL32" s="663"/>
      <c r="CM32" s="663"/>
      <c r="CN32" s="663"/>
      <c r="CO32" s="663"/>
      <c r="CP32" s="663"/>
      <c r="CQ32" s="664"/>
      <c r="CR32" s="647">
        <v>1003</v>
      </c>
      <c r="CS32" s="648"/>
      <c r="CT32" s="648"/>
      <c r="CU32" s="648"/>
      <c r="CV32" s="648"/>
      <c r="CW32" s="648"/>
      <c r="CX32" s="648"/>
      <c r="CY32" s="649"/>
      <c r="CZ32" s="652">
        <v>0</v>
      </c>
      <c r="DA32" s="681"/>
      <c r="DB32" s="681"/>
      <c r="DC32" s="685"/>
      <c r="DD32" s="656">
        <v>1003</v>
      </c>
      <c r="DE32" s="648"/>
      <c r="DF32" s="648"/>
      <c r="DG32" s="648"/>
      <c r="DH32" s="648"/>
      <c r="DI32" s="648"/>
      <c r="DJ32" s="648"/>
      <c r="DK32" s="649"/>
      <c r="DL32" s="656">
        <v>1003</v>
      </c>
      <c r="DM32" s="648"/>
      <c r="DN32" s="648"/>
      <c r="DO32" s="648"/>
      <c r="DP32" s="648"/>
      <c r="DQ32" s="648"/>
      <c r="DR32" s="648"/>
      <c r="DS32" s="648"/>
      <c r="DT32" s="648"/>
      <c r="DU32" s="648"/>
      <c r="DV32" s="649"/>
      <c r="DW32" s="652">
        <v>0.1</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310943</v>
      </c>
      <c r="S33" s="648"/>
      <c r="T33" s="648"/>
      <c r="U33" s="648"/>
      <c r="V33" s="648"/>
      <c r="W33" s="648"/>
      <c r="X33" s="648"/>
      <c r="Y33" s="649"/>
      <c r="Z33" s="650">
        <v>9.3000000000000007</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98.8</v>
      </c>
      <c r="BH33" s="718"/>
      <c r="BI33" s="718"/>
      <c r="BJ33" s="718"/>
      <c r="BK33" s="718"/>
      <c r="BL33" s="718"/>
      <c r="BM33" s="719">
        <v>92.9</v>
      </c>
      <c r="BN33" s="718"/>
      <c r="BO33" s="718"/>
      <c r="BP33" s="718"/>
      <c r="BQ33" s="720"/>
      <c r="BR33" s="717">
        <v>98.5</v>
      </c>
      <c r="BS33" s="718"/>
      <c r="BT33" s="718"/>
      <c r="BU33" s="718"/>
      <c r="BV33" s="718"/>
      <c r="BW33" s="718"/>
      <c r="BX33" s="719">
        <v>92.5</v>
      </c>
      <c r="BY33" s="718"/>
      <c r="BZ33" s="718"/>
      <c r="CA33" s="718"/>
      <c r="CB33" s="720"/>
      <c r="CD33" s="662" t="s">
        <v>322</v>
      </c>
      <c r="CE33" s="663"/>
      <c r="CF33" s="663"/>
      <c r="CG33" s="663"/>
      <c r="CH33" s="663"/>
      <c r="CI33" s="663"/>
      <c r="CJ33" s="663"/>
      <c r="CK33" s="663"/>
      <c r="CL33" s="663"/>
      <c r="CM33" s="663"/>
      <c r="CN33" s="663"/>
      <c r="CO33" s="663"/>
      <c r="CP33" s="663"/>
      <c r="CQ33" s="664"/>
      <c r="CR33" s="647">
        <v>1774246</v>
      </c>
      <c r="CS33" s="683"/>
      <c r="CT33" s="683"/>
      <c r="CU33" s="683"/>
      <c r="CV33" s="683"/>
      <c r="CW33" s="683"/>
      <c r="CX33" s="683"/>
      <c r="CY33" s="684"/>
      <c r="CZ33" s="652">
        <v>54.3</v>
      </c>
      <c r="DA33" s="681"/>
      <c r="DB33" s="681"/>
      <c r="DC33" s="685"/>
      <c r="DD33" s="656">
        <v>1243100</v>
      </c>
      <c r="DE33" s="683"/>
      <c r="DF33" s="683"/>
      <c r="DG33" s="683"/>
      <c r="DH33" s="683"/>
      <c r="DI33" s="683"/>
      <c r="DJ33" s="683"/>
      <c r="DK33" s="684"/>
      <c r="DL33" s="656">
        <v>771066</v>
      </c>
      <c r="DM33" s="683"/>
      <c r="DN33" s="683"/>
      <c r="DO33" s="683"/>
      <c r="DP33" s="683"/>
      <c r="DQ33" s="683"/>
      <c r="DR33" s="683"/>
      <c r="DS33" s="683"/>
      <c r="DT33" s="683"/>
      <c r="DU33" s="683"/>
      <c r="DV33" s="684"/>
      <c r="DW33" s="652">
        <v>50.2</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9972</v>
      </c>
      <c r="S34" s="648"/>
      <c r="T34" s="648"/>
      <c r="U34" s="648"/>
      <c r="V34" s="648"/>
      <c r="W34" s="648"/>
      <c r="X34" s="648"/>
      <c r="Y34" s="649"/>
      <c r="Z34" s="650">
        <v>0.3</v>
      </c>
      <c r="AA34" s="650"/>
      <c r="AB34" s="650"/>
      <c r="AC34" s="650"/>
      <c r="AD34" s="651" t="s">
        <v>130</v>
      </c>
      <c r="AE34" s="651"/>
      <c r="AF34" s="651"/>
      <c r="AG34" s="651"/>
      <c r="AH34" s="651"/>
      <c r="AI34" s="651"/>
      <c r="AJ34" s="651"/>
      <c r="AK34" s="651"/>
      <c r="AL34" s="652" t="s">
        <v>130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497017</v>
      </c>
      <c r="CS34" s="648"/>
      <c r="CT34" s="648"/>
      <c r="CU34" s="648"/>
      <c r="CV34" s="648"/>
      <c r="CW34" s="648"/>
      <c r="CX34" s="648"/>
      <c r="CY34" s="649"/>
      <c r="CZ34" s="652">
        <v>15.2</v>
      </c>
      <c r="DA34" s="681"/>
      <c r="DB34" s="681"/>
      <c r="DC34" s="685"/>
      <c r="DD34" s="656">
        <v>414699</v>
      </c>
      <c r="DE34" s="648"/>
      <c r="DF34" s="648"/>
      <c r="DG34" s="648"/>
      <c r="DH34" s="648"/>
      <c r="DI34" s="648"/>
      <c r="DJ34" s="648"/>
      <c r="DK34" s="649"/>
      <c r="DL34" s="656">
        <v>278384</v>
      </c>
      <c r="DM34" s="648"/>
      <c r="DN34" s="648"/>
      <c r="DO34" s="648"/>
      <c r="DP34" s="648"/>
      <c r="DQ34" s="648"/>
      <c r="DR34" s="648"/>
      <c r="DS34" s="648"/>
      <c r="DT34" s="648"/>
      <c r="DU34" s="648"/>
      <c r="DV34" s="649"/>
      <c r="DW34" s="652">
        <v>18.100000000000001</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12774</v>
      </c>
      <c r="S35" s="648"/>
      <c r="T35" s="648"/>
      <c r="U35" s="648"/>
      <c r="V35" s="648"/>
      <c r="W35" s="648"/>
      <c r="X35" s="648"/>
      <c r="Y35" s="649"/>
      <c r="Z35" s="650">
        <v>0.4</v>
      </c>
      <c r="AA35" s="650"/>
      <c r="AB35" s="650"/>
      <c r="AC35" s="650"/>
      <c r="AD35" s="651" t="s">
        <v>130</v>
      </c>
      <c r="AE35" s="651"/>
      <c r="AF35" s="651"/>
      <c r="AG35" s="651"/>
      <c r="AH35" s="651"/>
      <c r="AI35" s="651"/>
      <c r="AJ35" s="651"/>
      <c r="AK35" s="651"/>
      <c r="AL35" s="652" t="s">
        <v>234</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29684</v>
      </c>
      <c r="CS35" s="683"/>
      <c r="CT35" s="683"/>
      <c r="CU35" s="683"/>
      <c r="CV35" s="683"/>
      <c r="CW35" s="683"/>
      <c r="CX35" s="683"/>
      <c r="CY35" s="684"/>
      <c r="CZ35" s="652">
        <v>0.9</v>
      </c>
      <c r="DA35" s="681"/>
      <c r="DB35" s="681"/>
      <c r="DC35" s="685"/>
      <c r="DD35" s="656">
        <v>14584</v>
      </c>
      <c r="DE35" s="683"/>
      <c r="DF35" s="683"/>
      <c r="DG35" s="683"/>
      <c r="DH35" s="683"/>
      <c r="DI35" s="683"/>
      <c r="DJ35" s="683"/>
      <c r="DK35" s="684"/>
      <c r="DL35" s="656">
        <v>4576</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53621</v>
      </c>
      <c r="S36" s="648"/>
      <c r="T36" s="648"/>
      <c r="U36" s="648"/>
      <c r="V36" s="648"/>
      <c r="W36" s="648"/>
      <c r="X36" s="648"/>
      <c r="Y36" s="649"/>
      <c r="Z36" s="650">
        <v>1.6</v>
      </c>
      <c r="AA36" s="650"/>
      <c r="AB36" s="650"/>
      <c r="AC36" s="650"/>
      <c r="AD36" s="651" t="s">
        <v>234</v>
      </c>
      <c r="AE36" s="651"/>
      <c r="AF36" s="651"/>
      <c r="AG36" s="651"/>
      <c r="AH36" s="651"/>
      <c r="AI36" s="651"/>
      <c r="AJ36" s="651"/>
      <c r="AK36" s="651"/>
      <c r="AL36" s="652" t="s">
        <v>138</v>
      </c>
      <c r="AM36" s="653"/>
      <c r="AN36" s="653"/>
      <c r="AO36" s="654"/>
      <c r="AP36" s="235"/>
      <c r="AQ36" s="721" t="s">
        <v>330</v>
      </c>
      <c r="AR36" s="722"/>
      <c r="AS36" s="722"/>
      <c r="AT36" s="722"/>
      <c r="AU36" s="722"/>
      <c r="AV36" s="722"/>
      <c r="AW36" s="722"/>
      <c r="AX36" s="722"/>
      <c r="AY36" s="723"/>
      <c r="AZ36" s="636">
        <v>313483</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14056</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801857</v>
      </c>
      <c r="CS36" s="648"/>
      <c r="CT36" s="648"/>
      <c r="CU36" s="648"/>
      <c r="CV36" s="648"/>
      <c r="CW36" s="648"/>
      <c r="CX36" s="648"/>
      <c r="CY36" s="649"/>
      <c r="CZ36" s="652">
        <v>24.5</v>
      </c>
      <c r="DA36" s="681"/>
      <c r="DB36" s="681"/>
      <c r="DC36" s="685"/>
      <c r="DD36" s="656">
        <v>471830</v>
      </c>
      <c r="DE36" s="648"/>
      <c r="DF36" s="648"/>
      <c r="DG36" s="648"/>
      <c r="DH36" s="648"/>
      <c r="DI36" s="648"/>
      <c r="DJ36" s="648"/>
      <c r="DK36" s="649"/>
      <c r="DL36" s="656">
        <v>330386</v>
      </c>
      <c r="DM36" s="648"/>
      <c r="DN36" s="648"/>
      <c r="DO36" s="648"/>
      <c r="DP36" s="648"/>
      <c r="DQ36" s="648"/>
      <c r="DR36" s="648"/>
      <c r="DS36" s="648"/>
      <c r="DT36" s="648"/>
      <c r="DU36" s="648"/>
      <c r="DV36" s="649"/>
      <c r="DW36" s="652">
        <v>21.5</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26648</v>
      </c>
      <c r="S37" s="648"/>
      <c r="T37" s="648"/>
      <c r="U37" s="648"/>
      <c r="V37" s="648"/>
      <c r="W37" s="648"/>
      <c r="X37" s="648"/>
      <c r="Y37" s="649"/>
      <c r="Z37" s="650">
        <v>0.8</v>
      </c>
      <c r="AA37" s="650"/>
      <c r="AB37" s="650"/>
      <c r="AC37" s="650"/>
      <c r="AD37" s="651" t="s">
        <v>234</v>
      </c>
      <c r="AE37" s="651"/>
      <c r="AF37" s="651"/>
      <c r="AG37" s="651"/>
      <c r="AH37" s="651"/>
      <c r="AI37" s="651"/>
      <c r="AJ37" s="651"/>
      <c r="AK37" s="651"/>
      <c r="AL37" s="652" t="s">
        <v>234</v>
      </c>
      <c r="AM37" s="653"/>
      <c r="AN37" s="653"/>
      <c r="AO37" s="654"/>
      <c r="AQ37" s="725" t="s">
        <v>334</v>
      </c>
      <c r="AR37" s="726"/>
      <c r="AS37" s="726"/>
      <c r="AT37" s="726"/>
      <c r="AU37" s="726"/>
      <c r="AV37" s="726"/>
      <c r="AW37" s="726"/>
      <c r="AX37" s="726"/>
      <c r="AY37" s="727"/>
      <c r="AZ37" s="647">
        <v>120211</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8280</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317122</v>
      </c>
      <c r="CS37" s="683"/>
      <c r="CT37" s="683"/>
      <c r="CU37" s="683"/>
      <c r="CV37" s="683"/>
      <c r="CW37" s="683"/>
      <c r="CX37" s="683"/>
      <c r="CY37" s="684"/>
      <c r="CZ37" s="652">
        <v>9.6999999999999993</v>
      </c>
      <c r="DA37" s="681"/>
      <c r="DB37" s="681"/>
      <c r="DC37" s="685"/>
      <c r="DD37" s="656">
        <v>236686</v>
      </c>
      <c r="DE37" s="683"/>
      <c r="DF37" s="683"/>
      <c r="DG37" s="683"/>
      <c r="DH37" s="683"/>
      <c r="DI37" s="683"/>
      <c r="DJ37" s="683"/>
      <c r="DK37" s="684"/>
      <c r="DL37" s="656">
        <v>226631</v>
      </c>
      <c r="DM37" s="683"/>
      <c r="DN37" s="683"/>
      <c r="DO37" s="683"/>
      <c r="DP37" s="683"/>
      <c r="DQ37" s="683"/>
      <c r="DR37" s="683"/>
      <c r="DS37" s="683"/>
      <c r="DT37" s="683"/>
      <c r="DU37" s="683"/>
      <c r="DV37" s="684"/>
      <c r="DW37" s="652">
        <v>14.8</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157026</v>
      </c>
      <c r="S38" s="648"/>
      <c r="T38" s="648"/>
      <c r="U38" s="648"/>
      <c r="V38" s="648"/>
      <c r="W38" s="648"/>
      <c r="X38" s="648"/>
      <c r="Y38" s="649"/>
      <c r="Z38" s="650">
        <v>4.7</v>
      </c>
      <c r="AA38" s="650"/>
      <c r="AB38" s="650"/>
      <c r="AC38" s="650"/>
      <c r="AD38" s="651">
        <v>4</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23755</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368</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289728</v>
      </c>
      <c r="CS38" s="648"/>
      <c r="CT38" s="648"/>
      <c r="CU38" s="648"/>
      <c r="CV38" s="648"/>
      <c r="CW38" s="648"/>
      <c r="CX38" s="648"/>
      <c r="CY38" s="649"/>
      <c r="CZ38" s="652">
        <v>8.9</v>
      </c>
      <c r="DA38" s="681"/>
      <c r="DB38" s="681"/>
      <c r="DC38" s="685"/>
      <c r="DD38" s="656">
        <v>261872</v>
      </c>
      <c r="DE38" s="648"/>
      <c r="DF38" s="648"/>
      <c r="DG38" s="648"/>
      <c r="DH38" s="648"/>
      <c r="DI38" s="648"/>
      <c r="DJ38" s="648"/>
      <c r="DK38" s="649"/>
      <c r="DL38" s="656">
        <v>157720</v>
      </c>
      <c r="DM38" s="648"/>
      <c r="DN38" s="648"/>
      <c r="DO38" s="648"/>
      <c r="DP38" s="648"/>
      <c r="DQ38" s="648"/>
      <c r="DR38" s="648"/>
      <c r="DS38" s="648"/>
      <c r="DT38" s="648"/>
      <c r="DU38" s="648"/>
      <c r="DV38" s="649"/>
      <c r="DW38" s="652">
        <v>10.3</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512100</v>
      </c>
      <c r="S39" s="648"/>
      <c r="T39" s="648"/>
      <c r="U39" s="648"/>
      <c r="V39" s="648"/>
      <c r="W39" s="648"/>
      <c r="X39" s="648"/>
      <c r="Y39" s="649"/>
      <c r="Z39" s="650">
        <v>15.4</v>
      </c>
      <c r="AA39" s="650"/>
      <c r="AB39" s="650"/>
      <c r="AC39" s="650"/>
      <c r="AD39" s="651" t="s">
        <v>130</v>
      </c>
      <c r="AE39" s="651"/>
      <c r="AF39" s="651"/>
      <c r="AG39" s="651"/>
      <c r="AH39" s="651"/>
      <c r="AI39" s="651"/>
      <c r="AJ39" s="651"/>
      <c r="AK39" s="651"/>
      <c r="AL39" s="652" t="s">
        <v>130</v>
      </c>
      <c r="AM39" s="653"/>
      <c r="AN39" s="653"/>
      <c r="AO39" s="654"/>
      <c r="AQ39" s="725" t="s">
        <v>342</v>
      </c>
      <c r="AR39" s="726"/>
      <c r="AS39" s="726"/>
      <c r="AT39" s="726"/>
      <c r="AU39" s="726"/>
      <c r="AV39" s="726"/>
      <c r="AW39" s="726"/>
      <c r="AX39" s="726"/>
      <c r="AY39" s="727"/>
      <c r="AZ39" s="647">
        <v>21502</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589</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128900</v>
      </c>
      <c r="CS39" s="683"/>
      <c r="CT39" s="683"/>
      <c r="CU39" s="683"/>
      <c r="CV39" s="683"/>
      <c r="CW39" s="683"/>
      <c r="CX39" s="683"/>
      <c r="CY39" s="684"/>
      <c r="CZ39" s="652">
        <v>3.9</v>
      </c>
      <c r="DA39" s="681"/>
      <c r="DB39" s="681"/>
      <c r="DC39" s="685"/>
      <c r="DD39" s="656">
        <v>73715</v>
      </c>
      <c r="DE39" s="683"/>
      <c r="DF39" s="683"/>
      <c r="DG39" s="683"/>
      <c r="DH39" s="683"/>
      <c r="DI39" s="683"/>
      <c r="DJ39" s="683"/>
      <c r="DK39" s="684"/>
      <c r="DL39" s="656" t="s">
        <v>130</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130</v>
      </c>
      <c r="S40" s="648"/>
      <c r="T40" s="648"/>
      <c r="U40" s="648"/>
      <c r="V40" s="648"/>
      <c r="W40" s="648"/>
      <c r="X40" s="648"/>
      <c r="Y40" s="649"/>
      <c r="Z40" s="650" t="s">
        <v>234</v>
      </c>
      <c r="AA40" s="650"/>
      <c r="AB40" s="650"/>
      <c r="AC40" s="650"/>
      <c r="AD40" s="651" t="s">
        <v>130</v>
      </c>
      <c r="AE40" s="651"/>
      <c r="AF40" s="651"/>
      <c r="AG40" s="651"/>
      <c r="AH40" s="651"/>
      <c r="AI40" s="651"/>
      <c r="AJ40" s="651"/>
      <c r="AK40" s="651"/>
      <c r="AL40" s="652" t="s">
        <v>234</v>
      </c>
      <c r="AM40" s="653"/>
      <c r="AN40" s="653"/>
      <c r="AO40" s="654"/>
      <c r="AQ40" s="725" t="s">
        <v>346</v>
      </c>
      <c r="AR40" s="726"/>
      <c r="AS40" s="726"/>
      <c r="AT40" s="726"/>
      <c r="AU40" s="726"/>
      <c r="AV40" s="726"/>
      <c r="AW40" s="726"/>
      <c r="AX40" s="726"/>
      <c r="AY40" s="727"/>
      <c r="AZ40" s="647" t="s">
        <v>234</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101</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27060</v>
      </c>
      <c r="CS40" s="648"/>
      <c r="CT40" s="648"/>
      <c r="CU40" s="648"/>
      <c r="CV40" s="648"/>
      <c r="CW40" s="648"/>
      <c r="CX40" s="648"/>
      <c r="CY40" s="649"/>
      <c r="CZ40" s="652">
        <v>0.8</v>
      </c>
      <c r="DA40" s="681"/>
      <c r="DB40" s="681"/>
      <c r="DC40" s="685"/>
      <c r="DD40" s="656">
        <v>6400</v>
      </c>
      <c r="DE40" s="648"/>
      <c r="DF40" s="648"/>
      <c r="DG40" s="648"/>
      <c r="DH40" s="648"/>
      <c r="DI40" s="648"/>
      <c r="DJ40" s="648"/>
      <c r="DK40" s="649"/>
      <c r="DL40" s="656" t="s">
        <v>234</v>
      </c>
      <c r="DM40" s="648"/>
      <c r="DN40" s="648"/>
      <c r="DO40" s="648"/>
      <c r="DP40" s="648"/>
      <c r="DQ40" s="648"/>
      <c r="DR40" s="648"/>
      <c r="DS40" s="648"/>
      <c r="DT40" s="648"/>
      <c r="DU40" s="648"/>
      <c r="DV40" s="649"/>
      <c r="DW40" s="652" t="s">
        <v>130</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234</v>
      </c>
      <c r="AE41" s="651"/>
      <c r="AF41" s="651"/>
      <c r="AG41" s="651"/>
      <c r="AH41" s="651"/>
      <c r="AI41" s="651"/>
      <c r="AJ41" s="651"/>
      <c r="AK41" s="651"/>
      <c r="AL41" s="652" t="s">
        <v>130</v>
      </c>
      <c r="AM41" s="653"/>
      <c r="AN41" s="653"/>
      <c r="AO41" s="654"/>
      <c r="AQ41" s="725" t="s">
        <v>351</v>
      </c>
      <c r="AR41" s="726"/>
      <c r="AS41" s="726"/>
      <c r="AT41" s="726"/>
      <c r="AU41" s="726"/>
      <c r="AV41" s="726"/>
      <c r="AW41" s="726"/>
      <c r="AX41" s="726"/>
      <c r="AY41" s="727"/>
      <c r="AZ41" s="647">
        <v>38015</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2</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130</v>
      </c>
      <c r="CS41" s="683"/>
      <c r="CT41" s="683"/>
      <c r="CU41" s="683"/>
      <c r="CV41" s="683"/>
      <c r="CW41" s="683"/>
      <c r="CX41" s="683"/>
      <c r="CY41" s="684"/>
      <c r="CZ41" s="652" t="s">
        <v>252</v>
      </c>
      <c r="DA41" s="681"/>
      <c r="DB41" s="681"/>
      <c r="DC41" s="685"/>
      <c r="DD41" s="656" t="s">
        <v>252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36900</v>
      </c>
      <c r="S42" s="648"/>
      <c r="T42" s="648"/>
      <c r="U42" s="648"/>
      <c r="V42" s="648"/>
      <c r="W42" s="648"/>
      <c r="X42" s="648"/>
      <c r="Y42" s="649"/>
      <c r="Z42" s="650">
        <v>1.1000000000000001</v>
      </c>
      <c r="AA42" s="650"/>
      <c r="AB42" s="650"/>
      <c r="AC42" s="650"/>
      <c r="AD42" s="651" t="s">
        <v>130</v>
      </c>
      <c r="AE42" s="651"/>
      <c r="AF42" s="651"/>
      <c r="AG42" s="651"/>
      <c r="AH42" s="651"/>
      <c r="AI42" s="651"/>
      <c r="AJ42" s="651"/>
      <c r="AK42" s="651"/>
      <c r="AL42" s="652" t="s">
        <v>234</v>
      </c>
      <c r="AM42" s="653"/>
      <c r="AN42" s="653"/>
      <c r="AO42" s="654"/>
      <c r="AQ42" s="746" t="s">
        <v>355</v>
      </c>
      <c r="AR42" s="747"/>
      <c r="AS42" s="747"/>
      <c r="AT42" s="747"/>
      <c r="AU42" s="747"/>
      <c r="AV42" s="747"/>
      <c r="AW42" s="747"/>
      <c r="AX42" s="747"/>
      <c r="AY42" s="748"/>
      <c r="AZ42" s="738">
        <v>110000</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408</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843719</v>
      </c>
      <c r="CS42" s="648"/>
      <c r="CT42" s="648"/>
      <c r="CU42" s="648"/>
      <c r="CV42" s="648"/>
      <c r="CW42" s="648"/>
      <c r="CX42" s="648"/>
      <c r="CY42" s="649"/>
      <c r="CZ42" s="652">
        <v>25.8</v>
      </c>
      <c r="DA42" s="653"/>
      <c r="DB42" s="653"/>
      <c r="DC42" s="665"/>
      <c r="DD42" s="656">
        <v>105568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358</v>
      </c>
      <c r="C43" s="698"/>
      <c r="D43" s="698"/>
      <c r="E43" s="698"/>
      <c r="F43" s="698"/>
      <c r="G43" s="698"/>
      <c r="H43" s="698"/>
      <c r="I43" s="698"/>
      <c r="J43" s="698"/>
      <c r="K43" s="698"/>
      <c r="L43" s="698"/>
      <c r="M43" s="698"/>
      <c r="N43" s="698"/>
      <c r="O43" s="698"/>
      <c r="P43" s="698"/>
      <c r="Q43" s="699"/>
      <c r="R43" s="738">
        <v>3329094</v>
      </c>
      <c r="S43" s="739"/>
      <c r="T43" s="739"/>
      <c r="U43" s="739"/>
      <c r="V43" s="739"/>
      <c r="W43" s="739"/>
      <c r="X43" s="739"/>
      <c r="Y43" s="740"/>
      <c r="Z43" s="741">
        <v>100</v>
      </c>
      <c r="AA43" s="741"/>
      <c r="AB43" s="741"/>
      <c r="AC43" s="741"/>
      <c r="AD43" s="742">
        <v>1498828</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14970</v>
      </c>
      <c r="CS43" s="683"/>
      <c r="CT43" s="683"/>
      <c r="CU43" s="683"/>
      <c r="CV43" s="683"/>
      <c r="CW43" s="683"/>
      <c r="CX43" s="683"/>
      <c r="CY43" s="684"/>
      <c r="CZ43" s="652">
        <v>0.5</v>
      </c>
      <c r="DA43" s="681"/>
      <c r="DB43" s="681"/>
      <c r="DC43" s="685"/>
      <c r="DD43" s="656">
        <v>14670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843496</v>
      </c>
      <c r="CS44" s="648"/>
      <c r="CT44" s="648"/>
      <c r="CU44" s="648"/>
      <c r="CV44" s="648"/>
      <c r="CW44" s="648"/>
      <c r="CX44" s="648"/>
      <c r="CY44" s="649"/>
      <c r="CZ44" s="652">
        <v>25.8</v>
      </c>
      <c r="DA44" s="653"/>
      <c r="DB44" s="653"/>
      <c r="DC44" s="665"/>
      <c r="DD44" s="656">
        <v>105345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404906</v>
      </c>
      <c r="CS45" s="683"/>
      <c r="CT45" s="683"/>
      <c r="CU45" s="683"/>
      <c r="CV45" s="683"/>
      <c r="CW45" s="683"/>
      <c r="CX45" s="683"/>
      <c r="CY45" s="684"/>
      <c r="CZ45" s="652">
        <v>12.4</v>
      </c>
      <c r="DA45" s="681"/>
      <c r="DB45" s="681"/>
      <c r="DC45" s="685"/>
      <c r="DD45" s="656">
        <v>38558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431478</v>
      </c>
      <c r="CS46" s="648"/>
      <c r="CT46" s="648"/>
      <c r="CU46" s="648"/>
      <c r="CV46" s="648"/>
      <c r="CW46" s="648"/>
      <c r="CX46" s="648"/>
      <c r="CY46" s="649"/>
      <c r="CZ46" s="652">
        <v>13.2</v>
      </c>
      <c r="DA46" s="653"/>
      <c r="DB46" s="653"/>
      <c r="DC46" s="665"/>
      <c r="DD46" s="656">
        <v>66675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223</v>
      </c>
      <c r="CS47" s="683"/>
      <c r="CT47" s="683"/>
      <c r="CU47" s="683"/>
      <c r="CV47" s="683"/>
      <c r="CW47" s="683"/>
      <c r="CX47" s="683"/>
      <c r="CY47" s="684"/>
      <c r="CZ47" s="652">
        <v>0</v>
      </c>
      <c r="DA47" s="681"/>
      <c r="DB47" s="681"/>
      <c r="DC47" s="685"/>
      <c r="DD47" s="656">
        <v>223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130</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3268911</v>
      </c>
      <c r="CS49" s="718"/>
      <c r="CT49" s="718"/>
      <c r="CU49" s="718"/>
      <c r="CV49" s="718"/>
      <c r="CW49" s="718"/>
      <c r="CX49" s="718"/>
      <c r="CY49" s="749"/>
      <c r="CZ49" s="743">
        <v>100</v>
      </c>
      <c r="DA49" s="750"/>
      <c r="DB49" s="750"/>
      <c r="DC49" s="751"/>
      <c r="DD49" s="752">
        <v>1887215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FiY8tEqV6csVQdYPit1OThzESCkIqE5ivKQQFjJsbHZJNEu9LbXszoO8tWdK4g97YKgaEX2fFXTGRs7Z4oWVg==" saltValue="zMww/JRsD6h4njdgSj8Ie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55" zoomScaleNormal="55" zoomScaleSheetLayoutView="70" workbookViewId="0">
      <selection activeCell="BF65" sqref="BF6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3329</v>
      </c>
      <c r="R7" s="783"/>
      <c r="S7" s="783"/>
      <c r="T7" s="783"/>
      <c r="U7" s="783"/>
      <c r="V7" s="783">
        <v>3269</v>
      </c>
      <c r="W7" s="783"/>
      <c r="X7" s="783"/>
      <c r="Y7" s="783"/>
      <c r="Z7" s="783"/>
      <c r="AA7" s="783">
        <v>60</v>
      </c>
      <c r="AB7" s="783"/>
      <c r="AC7" s="783"/>
      <c r="AD7" s="783"/>
      <c r="AE7" s="784"/>
      <c r="AF7" s="785">
        <v>53</v>
      </c>
      <c r="AG7" s="786"/>
      <c r="AH7" s="786"/>
      <c r="AI7" s="786"/>
      <c r="AJ7" s="787"/>
      <c r="AK7" s="822">
        <v>54</v>
      </c>
      <c r="AL7" s="823"/>
      <c r="AM7" s="823"/>
      <c r="AN7" s="823"/>
      <c r="AO7" s="823"/>
      <c r="AP7" s="823">
        <v>1628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v>1</v>
      </c>
      <c r="CI7" s="820"/>
      <c r="CJ7" s="820"/>
      <c r="CK7" s="820"/>
      <c r="CL7" s="821"/>
      <c r="CM7" s="819">
        <v>21</v>
      </c>
      <c r="CN7" s="820"/>
      <c r="CO7" s="820"/>
      <c r="CP7" s="820"/>
      <c r="CQ7" s="821"/>
      <c r="CR7" s="819">
        <v>128</v>
      </c>
      <c r="CS7" s="820"/>
      <c r="CT7" s="820"/>
      <c r="CU7" s="820"/>
      <c r="CV7" s="821"/>
      <c r="CW7" s="819" t="s">
        <v>582</v>
      </c>
      <c r="CX7" s="820"/>
      <c r="CY7" s="820"/>
      <c r="CZ7" s="820"/>
      <c r="DA7" s="821"/>
      <c r="DB7" s="819" t="s">
        <v>582</v>
      </c>
      <c r="DC7" s="820"/>
      <c r="DD7" s="820"/>
      <c r="DE7" s="820"/>
      <c r="DF7" s="821"/>
      <c r="DG7" s="819" t="s">
        <v>582</v>
      </c>
      <c r="DH7" s="820"/>
      <c r="DI7" s="820"/>
      <c r="DJ7" s="820"/>
      <c r="DK7" s="821"/>
      <c r="DL7" s="819" t="s">
        <v>582</v>
      </c>
      <c r="DM7" s="820"/>
      <c r="DN7" s="820"/>
      <c r="DO7" s="820"/>
      <c r="DP7" s="821"/>
      <c r="DQ7" s="819" t="s">
        <v>582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587</v>
      </c>
      <c r="BT8" s="817"/>
      <c r="BU8" s="817"/>
      <c r="BV8" s="817"/>
      <c r="BW8" s="817"/>
      <c r="BX8" s="817"/>
      <c r="BY8" s="817"/>
      <c r="BZ8" s="817"/>
      <c r="CA8" s="817"/>
      <c r="CB8" s="817"/>
      <c r="CC8" s="817"/>
      <c r="CD8" s="817"/>
      <c r="CE8" s="817"/>
      <c r="CF8" s="817"/>
      <c r="CG8" s="818"/>
      <c r="CH8" s="829">
        <v>-149</v>
      </c>
      <c r="CI8" s="830"/>
      <c r="CJ8" s="830"/>
      <c r="CK8" s="830"/>
      <c r="CL8" s="831"/>
      <c r="CM8" s="829">
        <v>53</v>
      </c>
      <c r="CN8" s="830"/>
      <c r="CO8" s="830"/>
      <c r="CP8" s="830"/>
      <c r="CQ8" s="831"/>
      <c r="CR8" s="829">
        <v>2</v>
      </c>
      <c r="CS8" s="830"/>
      <c r="CT8" s="830"/>
      <c r="CU8" s="830"/>
      <c r="CV8" s="831"/>
      <c r="CW8" s="829">
        <v>30</v>
      </c>
      <c r="CX8" s="830"/>
      <c r="CY8" s="830"/>
      <c r="CZ8" s="830"/>
      <c r="DA8" s="831"/>
      <c r="DB8" s="829" t="s">
        <v>582</v>
      </c>
      <c r="DC8" s="830"/>
      <c r="DD8" s="830"/>
      <c r="DE8" s="830"/>
      <c r="DF8" s="831"/>
      <c r="DG8" s="829" t="s">
        <v>582</v>
      </c>
      <c r="DH8" s="830"/>
      <c r="DI8" s="830"/>
      <c r="DJ8" s="830"/>
      <c r="DK8" s="831"/>
      <c r="DL8" s="829" t="s">
        <v>582</v>
      </c>
      <c r="DM8" s="830"/>
      <c r="DN8" s="830"/>
      <c r="DO8" s="830"/>
      <c r="DP8" s="831"/>
      <c r="DQ8" s="829" t="s">
        <v>582</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3329</v>
      </c>
      <c r="R23" s="842"/>
      <c r="S23" s="842"/>
      <c r="T23" s="842"/>
      <c r="U23" s="842"/>
      <c r="V23" s="842">
        <v>3269</v>
      </c>
      <c r="W23" s="842"/>
      <c r="X23" s="842"/>
      <c r="Y23" s="842"/>
      <c r="Z23" s="842"/>
      <c r="AA23" s="842">
        <v>60</v>
      </c>
      <c r="AB23" s="842"/>
      <c r="AC23" s="842"/>
      <c r="AD23" s="842"/>
      <c r="AE23" s="843"/>
      <c r="AF23" s="844">
        <v>53</v>
      </c>
      <c r="AG23" s="842"/>
      <c r="AH23" s="842"/>
      <c r="AI23" s="842"/>
      <c r="AJ23" s="845"/>
      <c r="AK23" s="846"/>
      <c r="AL23" s="847"/>
      <c r="AM23" s="847"/>
      <c r="AN23" s="847"/>
      <c r="AO23" s="847"/>
      <c r="AP23" s="842">
        <v>1628</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370</v>
      </c>
      <c r="R28" s="871"/>
      <c r="S28" s="871"/>
      <c r="T28" s="871"/>
      <c r="U28" s="871"/>
      <c r="V28" s="871">
        <v>356</v>
      </c>
      <c r="W28" s="871"/>
      <c r="X28" s="871"/>
      <c r="Y28" s="871"/>
      <c r="Z28" s="871"/>
      <c r="AA28" s="871">
        <v>14</v>
      </c>
      <c r="AB28" s="871"/>
      <c r="AC28" s="871"/>
      <c r="AD28" s="871"/>
      <c r="AE28" s="872"/>
      <c r="AF28" s="873">
        <v>14</v>
      </c>
      <c r="AG28" s="871"/>
      <c r="AH28" s="871"/>
      <c r="AI28" s="871"/>
      <c r="AJ28" s="874"/>
      <c r="AK28" s="875">
        <v>29</v>
      </c>
      <c r="AL28" s="866"/>
      <c r="AM28" s="866"/>
      <c r="AN28" s="866"/>
      <c r="AO28" s="866"/>
      <c r="AP28" s="866" t="s">
        <v>576</v>
      </c>
      <c r="AQ28" s="866"/>
      <c r="AR28" s="866"/>
      <c r="AS28" s="866"/>
      <c r="AT28" s="866"/>
      <c r="AU28" s="866" t="s">
        <v>576</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364</v>
      </c>
      <c r="R29" s="807"/>
      <c r="S29" s="807"/>
      <c r="T29" s="807"/>
      <c r="U29" s="807"/>
      <c r="V29" s="807">
        <v>333</v>
      </c>
      <c r="W29" s="807"/>
      <c r="X29" s="807"/>
      <c r="Y29" s="807"/>
      <c r="Z29" s="807"/>
      <c r="AA29" s="807">
        <v>31</v>
      </c>
      <c r="AB29" s="807"/>
      <c r="AC29" s="807"/>
      <c r="AD29" s="807"/>
      <c r="AE29" s="808"/>
      <c r="AF29" s="809">
        <v>31</v>
      </c>
      <c r="AG29" s="810"/>
      <c r="AH29" s="810"/>
      <c r="AI29" s="810"/>
      <c r="AJ29" s="811"/>
      <c r="AK29" s="878">
        <v>49</v>
      </c>
      <c r="AL29" s="879"/>
      <c r="AM29" s="879"/>
      <c r="AN29" s="879"/>
      <c r="AO29" s="879"/>
      <c r="AP29" s="879" t="s">
        <v>576</v>
      </c>
      <c r="AQ29" s="879"/>
      <c r="AR29" s="879"/>
      <c r="AS29" s="879"/>
      <c r="AT29" s="879"/>
      <c r="AU29" s="879" t="s">
        <v>576</v>
      </c>
      <c r="AV29" s="879"/>
      <c r="AW29" s="879"/>
      <c r="AX29" s="879"/>
      <c r="AY29" s="879"/>
      <c r="AZ29" s="880" t="s">
        <v>576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32</v>
      </c>
      <c r="R30" s="807"/>
      <c r="S30" s="807"/>
      <c r="T30" s="807"/>
      <c r="U30" s="807"/>
      <c r="V30" s="807">
        <v>32</v>
      </c>
      <c r="W30" s="807"/>
      <c r="X30" s="807"/>
      <c r="Y30" s="807"/>
      <c r="Z30" s="807"/>
      <c r="AA30" s="807" t="s">
        <v>576</v>
      </c>
      <c r="AB30" s="807"/>
      <c r="AC30" s="807"/>
      <c r="AD30" s="807"/>
      <c r="AE30" s="808"/>
      <c r="AF30" s="809" t="s">
        <v>395</v>
      </c>
      <c r="AG30" s="810"/>
      <c r="AH30" s="810"/>
      <c r="AI30" s="810"/>
      <c r="AJ30" s="811"/>
      <c r="AK30" s="878">
        <v>11</v>
      </c>
      <c r="AL30" s="879"/>
      <c r="AM30" s="879"/>
      <c r="AN30" s="879"/>
      <c r="AO30" s="879"/>
      <c r="AP30" s="879" t="s">
        <v>576</v>
      </c>
      <c r="AQ30" s="879"/>
      <c r="AR30" s="879"/>
      <c r="AS30" s="879"/>
      <c r="AT30" s="879"/>
      <c r="AU30" s="879" t="s">
        <v>576</v>
      </c>
      <c r="AV30" s="879"/>
      <c r="AW30" s="879"/>
      <c r="AX30" s="879"/>
      <c r="AY30" s="879"/>
      <c r="AZ30" s="880" t="s">
        <v>576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128</v>
      </c>
      <c r="R31" s="807"/>
      <c r="S31" s="807"/>
      <c r="T31" s="807"/>
      <c r="U31" s="807"/>
      <c r="V31" s="807">
        <v>128</v>
      </c>
      <c r="W31" s="807"/>
      <c r="X31" s="807"/>
      <c r="Y31" s="807"/>
      <c r="Z31" s="807"/>
      <c r="AA31" s="807" t="s">
        <v>576</v>
      </c>
      <c r="AB31" s="807"/>
      <c r="AC31" s="807"/>
      <c r="AD31" s="807"/>
      <c r="AE31" s="808"/>
      <c r="AF31" s="809" t="s">
        <v>395</v>
      </c>
      <c r="AG31" s="810"/>
      <c r="AH31" s="810"/>
      <c r="AI31" s="810"/>
      <c r="AJ31" s="811"/>
      <c r="AK31" s="878">
        <v>22</v>
      </c>
      <c r="AL31" s="879"/>
      <c r="AM31" s="879"/>
      <c r="AN31" s="879"/>
      <c r="AO31" s="879"/>
      <c r="AP31" s="879">
        <v>186</v>
      </c>
      <c r="AQ31" s="879"/>
      <c r="AR31" s="879"/>
      <c r="AS31" s="879"/>
      <c r="AT31" s="879"/>
      <c r="AU31" s="879">
        <v>107</v>
      </c>
      <c r="AV31" s="879"/>
      <c r="AW31" s="879"/>
      <c r="AX31" s="879"/>
      <c r="AY31" s="879"/>
      <c r="AZ31" s="880" t="s">
        <v>576</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144</v>
      </c>
      <c r="R32" s="807"/>
      <c r="S32" s="807"/>
      <c r="T32" s="807"/>
      <c r="U32" s="807"/>
      <c r="V32" s="807">
        <v>144</v>
      </c>
      <c r="W32" s="807"/>
      <c r="X32" s="807"/>
      <c r="Y32" s="807"/>
      <c r="Z32" s="807"/>
      <c r="AA32" s="807" t="s">
        <v>593</v>
      </c>
      <c r="AB32" s="807"/>
      <c r="AC32" s="807"/>
      <c r="AD32" s="807"/>
      <c r="AE32" s="808"/>
      <c r="AF32" s="809" t="s">
        <v>577</v>
      </c>
      <c r="AG32" s="810"/>
      <c r="AH32" s="810"/>
      <c r="AI32" s="810"/>
      <c r="AJ32" s="811"/>
      <c r="AK32" s="878">
        <v>120</v>
      </c>
      <c r="AL32" s="879"/>
      <c r="AM32" s="879"/>
      <c r="AN32" s="879"/>
      <c r="AO32" s="879"/>
      <c r="AP32" s="879">
        <v>711</v>
      </c>
      <c r="AQ32" s="879"/>
      <c r="AR32" s="879"/>
      <c r="AS32" s="879"/>
      <c r="AT32" s="879"/>
      <c r="AU32" s="879">
        <v>299</v>
      </c>
      <c r="AV32" s="879"/>
      <c r="AW32" s="879"/>
      <c r="AX32" s="879"/>
      <c r="AY32" s="879"/>
      <c r="AZ32" s="880" t="s">
        <v>576</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45</v>
      </c>
      <c r="AG63" s="890"/>
      <c r="AH63" s="890"/>
      <c r="AI63" s="890"/>
      <c r="AJ63" s="891"/>
      <c r="AK63" s="892"/>
      <c r="AL63" s="887"/>
      <c r="AM63" s="887"/>
      <c r="AN63" s="887"/>
      <c r="AO63" s="887"/>
      <c r="AP63" s="890">
        <v>897</v>
      </c>
      <c r="AQ63" s="890"/>
      <c r="AR63" s="890"/>
      <c r="AS63" s="890"/>
      <c r="AT63" s="890"/>
      <c r="AU63" s="890">
        <v>406</v>
      </c>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403</v>
      </c>
      <c r="AQ66" s="766"/>
      <c r="AR66" s="766"/>
      <c r="AS66" s="766"/>
      <c r="AT66" s="767"/>
      <c r="AU66" s="765" t="s">
        <v>422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578</v>
      </c>
      <c r="C68" s="918"/>
      <c r="D68" s="918"/>
      <c r="E68" s="918"/>
      <c r="F68" s="918"/>
      <c r="G68" s="918"/>
      <c r="H68" s="918"/>
      <c r="I68" s="918"/>
      <c r="J68" s="918"/>
      <c r="K68" s="918"/>
      <c r="L68" s="918"/>
      <c r="M68" s="918"/>
      <c r="N68" s="918"/>
      <c r="O68" s="918"/>
      <c r="P68" s="919"/>
      <c r="Q68" s="920">
        <v>12373</v>
      </c>
      <c r="R68" s="914"/>
      <c r="S68" s="914"/>
      <c r="T68" s="914"/>
      <c r="U68" s="914"/>
      <c r="V68" s="914">
        <v>12413</v>
      </c>
      <c r="W68" s="914"/>
      <c r="X68" s="914"/>
      <c r="Y68" s="914"/>
      <c r="Z68" s="914"/>
      <c r="AA68" s="914">
        <f>+Q68-V68</f>
        <v>-40</v>
      </c>
      <c r="AB68" s="914"/>
      <c r="AC68" s="914"/>
      <c r="AD68" s="914"/>
      <c r="AE68" s="914"/>
      <c r="AF68" s="914">
        <v>465</v>
      </c>
      <c r="AG68" s="914"/>
      <c r="AH68" s="914"/>
      <c r="AI68" s="914"/>
      <c r="AJ68" s="914"/>
      <c r="AK68" s="914">
        <v>1967</v>
      </c>
      <c r="AL68" s="914"/>
      <c r="AM68" s="914"/>
      <c r="AN68" s="914"/>
      <c r="AO68" s="914"/>
      <c r="AP68" s="914">
        <v>4638</v>
      </c>
      <c r="AQ68" s="914"/>
      <c r="AR68" s="914"/>
      <c r="AS68" s="914"/>
      <c r="AT68" s="914"/>
      <c r="AU68" s="914">
        <v>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579</v>
      </c>
      <c r="C69" s="922"/>
      <c r="D69" s="922"/>
      <c r="E69" s="922"/>
      <c r="F69" s="922"/>
      <c r="G69" s="922"/>
      <c r="H69" s="922"/>
      <c r="I69" s="922"/>
      <c r="J69" s="922"/>
      <c r="K69" s="922"/>
      <c r="L69" s="922"/>
      <c r="M69" s="922"/>
      <c r="N69" s="922"/>
      <c r="O69" s="922"/>
      <c r="P69" s="923"/>
      <c r="Q69" s="924">
        <v>5726</v>
      </c>
      <c r="R69" s="879"/>
      <c r="S69" s="879"/>
      <c r="T69" s="879"/>
      <c r="U69" s="879"/>
      <c r="V69" s="879">
        <v>5666</v>
      </c>
      <c r="W69" s="879"/>
      <c r="X69" s="879"/>
      <c r="Y69" s="879"/>
      <c r="Z69" s="879"/>
      <c r="AA69" s="879">
        <v>60</v>
      </c>
      <c r="AB69" s="879"/>
      <c r="AC69" s="879"/>
      <c r="AD69" s="879"/>
      <c r="AE69" s="879"/>
      <c r="AF69" s="879">
        <v>60</v>
      </c>
      <c r="AG69" s="879"/>
      <c r="AH69" s="879"/>
      <c r="AI69" s="879"/>
      <c r="AJ69" s="879"/>
      <c r="AK69" s="879">
        <v>28</v>
      </c>
      <c r="AL69" s="879"/>
      <c r="AM69" s="879"/>
      <c r="AN69" s="879"/>
      <c r="AO69" s="879"/>
      <c r="AP69" s="879">
        <v>1578</v>
      </c>
      <c r="AQ69" s="879"/>
      <c r="AR69" s="879"/>
      <c r="AS69" s="879"/>
      <c r="AT69" s="879"/>
      <c r="AU69" s="879">
        <v>92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580</v>
      </c>
      <c r="C70" s="922"/>
      <c r="D70" s="922"/>
      <c r="E70" s="922"/>
      <c r="F70" s="922"/>
      <c r="G70" s="922"/>
      <c r="H70" s="922"/>
      <c r="I70" s="922"/>
      <c r="J70" s="922"/>
      <c r="K70" s="922"/>
      <c r="L70" s="922"/>
      <c r="M70" s="922"/>
      <c r="N70" s="922"/>
      <c r="O70" s="922"/>
      <c r="P70" s="923"/>
      <c r="Q70" s="924">
        <v>534</v>
      </c>
      <c r="R70" s="879"/>
      <c r="S70" s="879"/>
      <c r="T70" s="879"/>
      <c r="U70" s="879"/>
      <c r="V70" s="879">
        <v>508</v>
      </c>
      <c r="W70" s="879"/>
      <c r="X70" s="879"/>
      <c r="Y70" s="879"/>
      <c r="Z70" s="879"/>
      <c r="AA70" s="879">
        <v>26</v>
      </c>
      <c r="AB70" s="879"/>
      <c r="AC70" s="879"/>
      <c r="AD70" s="879"/>
      <c r="AE70" s="879"/>
      <c r="AF70" s="879">
        <v>26</v>
      </c>
      <c r="AG70" s="879"/>
      <c r="AH70" s="879"/>
      <c r="AI70" s="879"/>
      <c r="AJ70" s="879"/>
      <c r="AK70" s="879">
        <v>5</v>
      </c>
      <c r="AL70" s="879"/>
      <c r="AM70" s="879"/>
      <c r="AN70" s="879"/>
      <c r="AO70" s="879"/>
      <c r="AP70" s="879" t="s">
        <v>582</v>
      </c>
      <c r="AQ70" s="879"/>
      <c r="AR70" s="879"/>
      <c r="AS70" s="879"/>
      <c r="AT70" s="879"/>
      <c r="AU70" s="879" t="s">
        <v>582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581</v>
      </c>
      <c r="C71" s="922"/>
      <c r="D71" s="922"/>
      <c r="E71" s="922"/>
      <c r="F71" s="922"/>
      <c r="G71" s="922"/>
      <c r="H71" s="922"/>
      <c r="I71" s="922"/>
      <c r="J71" s="922"/>
      <c r="K71" s="922"/>
      <c r="L71" s="922"/>
      <c r="M71" s="922"/>
      <c r="N71" s="922"/>
      <c r="O71" s="922"/>
      <c r="P71" s="923"/>
      <c r="Q71" s="924">
        <v>171935</v>
      </c>
      <c r="R71" s="879"/>
      <c r="S71" s="879"/>
      <c r="T71" s="879"/>
      <c r="U71" s="879"/>
      <c r="V71" s="879">
        <v>162213</v>
      </c>
      <c r="W71" s="879"/>
      <c r="X71" s="879"/>
      <c r="Y71" s="879"/>
      <c r="Z71" s="879"/>
      <c r="AA71" s="879">
        <v>9722</v>
      </c>
      <c r="AB71" s="879"/>
      <c r="AC71" s="879"/>
      <c r="AD71" s="879"/>
      <c r="AE71" s="879"/>
      <c r="AF71" s="879">
        <v>9719</v>
      </c>
      <c r="AG71" s="879"/>
      <c r="AH71" s="879"/>
      <c r="AI71" s="879"/>
      <c r="AJ71" s="879"/>
      <c r="AK71" s="879">
        <v>4660</v>
      </c>
      <c r="AL71" s="879"/>
      <c r="AM71" s="879"/>
      <c r="AN71" s="879"/>
      <c r="AO71" s="879"/>
      <c r="AP71" s="879" t="s">
        <v>582</v>
      </c>
      <c r="AQ71" s="879"/>
      <c r="AR71" s="879"/>
      <c r="AS71" s="879"/>
      <c r="AT71" s="879"/>
      <c r="AU71" s="879" t="s">
        <v>582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583</v>
      </c>
      <c r="C72" s="922"/>
      <c r="D72" s="922"/>
      <c r="E72" s="922"/>
      <c r="F72" s="922"/>
      <c r="G72" s="922"/>
      <c r="H72" s="922"/>
      <c r="I72" s="922"/>
      <c r="J72" s="922"/>
      <c r="K72" s="922"/>
      <c r="L72" s="922"/>
      <c r="M72" s="922"/>
      <c r="N72" s="922"/>
      <c r="O72" s="922"/>
      <c r="P72" s="923"/>
      <c r="Q72" s="924">
        <v>704</v>
      </c>
      <c r="R72" s="879"/>
      <c r="S72" s="879"/>
      <c r="T72" s="879"/>
      <c r="U72" s="879"/>
      <c r="V72" s="879">
        <v>685</v>
      </c>
      <c r="W72" s="879"/>
      <c r="X72" s="879"/>
      <c r="Y72" s="879"/>
      <c r="Z72" s="879"/>
      <c r="AA72" s="879">
        <v>19</v>
      </c>
      <c r="AB72" s="879"/>
      <c r="AC72" s="879"/>
      <c r="AD72" s="879"/>
      <c r="AE72" s="879"/>
      <c r="AF72" s="879">
        <v>19</v>
      </c>
      <c r="AG72" s="879"/>
      <c r="AH72" s="879"/>
      <c r="AI72" s="879"/>
      <c r="AJ72" s="879"/>
      <c r="AK72" s="879">
        <v>14</v>
      </c>
      <c r="AL72" s="879"/>
      <c r="AM72" s="879"/>
      <c r="AN72" s="879"/>
      <c r="AO72" s="879"/>
      <c r="AP72" s="879" t="s">
        <v>582</v>
      </c>
      <c r="AQ72" s="879"/>
      <c r="AR72" s="879"/>
      <c r="AS72" s="879"/>
      <c r="AT72" s="879"/>
      <c r="AU72" s="879" t="s">
        <v>582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584</v>
      </c>
      <c r="C73" s="922"/>
      <c r="D73" s="922"/>
      <c r="E73" s="922"/>
      <c r="F73" s="922"/>
      <c r="G73" s="922"/>
      <c r="H73" s="922"/>
      <c r="I73" s="922"/>
      <c r="J73" s="922"/>
      <c r="K73" s="922"/>
      <c r="L73" s="922"/>
      <c r="M73" s="922"/>
      <c r="N73" s="922"/>
      <c r="O73" s="922"/>
      <c r="P73" s="923"/>
      <c r="Q73" s="924">
        <v>148</v>
      </c>
      <c r="R73" s="879"/>
      <c r="S73" s="879"/>
      <c r="T73" s="879"/>
      <c r="U73" s="879"/>
      <c r="V73" s="879">
        <v>143</v>
      </c>
      <c r="W73" s="879"/>
      <c r="X73" s="879"/>
      <c r="Y73" s="879"/>
      <c r="Z73" s="879"/>
      <c r="AA73" s="879">
        <v>6</v>
      </c>
      <c r="AB73" s="879"/>
      <c r="AC73" s="879"/>
      <c r="AD73" s="879"/>
      <c r="AE73" s="879"/>
      <c r="AF73" s="879">
        <v>6</v>
      </c>
      <c r="AG73" s="879"/>
      <c r="AH73" s="879"/>
      <c r="AI73" s="879"/>
      <c r="AJ73" s="879"/>
      <c r="AK73" s="879">
        <v>12</v>
      </c>
      <c r="AL73" s="879"/>
      <c r="AM73" s="879"/>
      <c r="AN73" s="879"/>
      <c r="AO73" s="879"/>
      <c r="AP73" s="879" t="s">
        <v>582</v>
      </c>
      <c r="AQ73" s="879"/>
      <c r="AR73" s="879"/>
      <c r="AS73" s="879"/>
      <c r="AT73" s="879"/>
      <c r="AU73" s="879" t="s">
        <v>582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585</v>
      </c>
      <c r="C74" s="922"/>
      <c r="D74" s="922"/>
      <c r="E74" s="922"/>
      <c r="F74" s="922"/>
      <c r="G74" s="922"/>
      <c r="H74" s="922"/>
      <c r="I74" s="922"/>
      <c r="J74" s="922"/>
      <c r="K74" s="922"/>
      <c r="L74" s="922"/>
      <c r="M74" s="922"/>
      <c r="N74" s="922"/>
      <c r="O74" s="922"/>
      <c r="P74" s="923"/>
      <c r="Q74" s="924">
        <v>9867</v>
      </c>
      <c r="R74" s="879"/>
      <c r="S74" s="879"/>
      <c r="T74" s="879"/>
      <c r="U74" s="879"/>
      <c r="V74" s="879">
        <v>6844</v>
      </c>
      <c r="W74" s="879"/>
      <c r="X74" s="879"/>
      <c r="Y74" s="879"/>
      <c r="Z74" s="879"/>
      <c r="AA74" s="879">
        <v>3023</v>
      </c>
      <c r="AB74" s="879"/>
      <c r="AC74" s="879"/>
      <c r="AD74" s="879"/>
      <c r="AE74" s="879"/>
      <c r="AF74" s="879">
        <v>3023</v>
      </c>
      <c r="AG74" s="879"/>
      <c r="AH74" s="879"/>
      <c r="AI74" s="879"/>
      <c r="AJ74" s="879"/>
      <c r="AK74" s="879" t="s">
        <v>582</v>
      </c>
      <c r="AL74" s="879"/>
      <c r="AM74" s="879"/>
      <c r="AN74" s="879"/>
      <c r="AO74" s="879"/>
      <c r="AP74" s="879" t="s">
        <v>582</v>
      </c>
      <c r="AQ74" s="879"/>
      <c r="AR74" s="879"/>
      <c r="AS74" s="879"/>
      <c r="AT74" s="879"/>
      <c r="AU74" s="879" t="s">
        <v>582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13318</v>
      </c>
      <c r="AG88" s="890"/>
      <c r="AH88" s="890"/>
      <c r="AI88" s="890"/>
      <c r="AJ88" s="890"/>
      <c r="AK88" s="887"/>
      <c r="AL88" s="887"/>
      <c r="AM88" s="887"/>
      <c r="AN88" s="887"/>
      <c r="AO88" s="887"/>
      <c r="AP88" s="890">
        <v>6216</v>
      </c>
      <c r="AQ88" s="890"/>
      <c r="AR88" s="890"/>
      <c r="AS88" s="890"/>
      <c r="AT88" s="890"/>
      <c r="AU88" s="890">
        <v>99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204496</v>
      </c>
      <c r="AB110" s="950"/>
      <c r="AC110" s="950"/>
      <c r="AD110" s="950"/>
      <c r="AE110" s="951"/>
      <c r="AF110" s="952">
        <v>180348</v>
      </c>
      <c r="AG110" s="950"/>
      <c r="AH110" s="950"/>
      <c r="AI110" s="950"/>
      <c r="AJ110" s="951"/>
      <c r="AK110" s="952">
        <v>159965</v>
      </c>
      <c r="AL110" s="950"/>
      <c r="AM110" s="950"/>
      <c r="AN110" s="950"/>
      <c r="AO110" s="951"/>
      <c r="AP110" s="953">
        <v>12.1</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1336805</v>
      </c>
      <c r="BR110" s="985"/>
      <c r="BS110" s="985"/>
      <c r="BT110" s="985"/>
      <c r="BU110" s="985"/>
      <c r="BV110" s="985">
        <v>1268850</v>
      </c>
      <c r="BW110" s="985"/>
      <c r="BX110" s="985"/>
      <c r="BY110" s="985"/>
      <c r="BZ110" s="985"/>
      <c r="CA110" s="985">
        <v>1627585</v>
      </c>
      <c r="CB110" s="985"/>
      <c r="CC110" s="985"/>
      <c r="CD110" s="985"/>
      <c r="CE110" s="985"/>
      <c r="CF110" s="999">
        <v>123.2</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130</v>
      </c>
      <c r="DM110" s="985"/>
      <c r="DN110" s="985"/>
      <c r="DO110" s="985"/>
      <c r="DP110" s="985"/>
      <c r="DQ110" s="985" t="s">
        <v>130</v>
      </c>
      <c r="DR110" s="985"/>
      <c r="DS110" s="985"/>
      <c r="DT110" s="985"/>
      <c r="DU110" s="985"/>
      <c r="DV110" s="986" t="s">
        <v>130</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130</v>
      </c>
      <c r="AG111" s="992"/>
      <c r="AH111" s="992"/>
      <c r="AI111" s="992"/>
      <c r="AJ111" s="993"/>
      <c r="AK111" s="994" t="s">
        <v>440</v>
      </c>
      <c r="AL111" s="992"/>
      <c r="AM111" s="992"/>
      <c r="AN111" s="992"/>
      <c r="AO111" s="993"/>
      <c r="AP111" s="995" t="s">
        <v>130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130</v>
      </c>
      <c r="BR111" s="978"/>
      <c r="BS111" s="978"/>
      <c r="BT111" s="978"/>
      <c r="BU111" s="978"/>
      <c r="BV111" s="978" t="s">
        <v>130</v>
      </c>
      <c r="BW111" s="978"/>
      <c r="BX111" s="978"/>
      <c r="BY111" s="978"/>
      <c r="BZ111" s="978"/>
      <c r="CA111" s="978" t="s">
        <v>130</v>
      </c>
      <c r="CB111" s="978"/>
      <c r="CC111" s="978"/>
      <c r="CD111" s="978"/>
      <c r="CE111" s="978"/>
      <c r="CF111" s="972" t="s">
        <v>440</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130</v>
      </c>
      <c r="DH111" s="978"/>
      <c r="DI111" s="978"/>
      <c r="DJ111" s="978"/>
      <c r="DK111" s="978"/>
      <c r="DL111" s="978" t="s">
        <v>442</v>
      </c>
      <c r="DM111" s="978"/>
      <c r="DN111" s="978"/>
      <c r="DO111" s="978"/>
      <c r="DP111" s="978"/>
      <c r="DQ111" s="978" t="s">
        <v>130</v>
      </c>
      <c r="DR111" s="978"/>
      <c r="DS111" s="978"/>
      <c r="DT111" s="978"/>
      <c r="DU111" s="978"/>
      <c r="DV111" s="979" t="s">
        <v>442</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442</v>
      </c>
      <c r="AG112" s="1017"/>
      <c r="AH112" s="1017"/>
      <c r="AI112" s="1017"/>
      <c r="AJ112" s="1018"/>
      <c r="AK112" s="1019" t="s">
        <v>130</v>
      </c>
      <c r="AL112" s="1017"/>
      <c r="AM112" s="1017"/>
      <c r="AN112" s="1017"/>
      <c r="AO112" s="1018"/>
      <c r="AP112" s="1020" t="s">
        <v>130</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449028</v>
      </c>
      <c r="BR112" s="978"/>
      <c r="BS112" s="978"/>
      <c r="BT112" s="978"/>
      <c r="BU112" s="978"/>
      <c r="BV112" s="978">
        <v>432130</v>
      </c>
      <c r="BW112" s="978"/>
      <c r="BX112" s="978"/>
      <c r="BY112" s="978"/>
      <c r="BZ112" s="978"/>
      <c r="CA112" s="978">
        <v>406348</v>
      </c>
      <c r="CB112" s="978"/>
      <c r="CC112" s="978"/>
      <c r="CD112" s="978"/>
      <c r="CE112" s="978"/>
      <c r="CF112" s="972">
        <v>30.8</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130</v>
      </c>
      <c r="DH112" s="978"/>
      <c r="DI112" s="978"/>
      <c r="DJ112" s="978"/>
      <c r="DK112" s="978"/>
      <c r="DL112" s="978" t="s">
        <v>130</v>
      </c>
      <c r="DM112" s="978"/>
      <c r="DN112" s="978"/>
      <c r="DO112" s="978"/>
      <c r="DP112" s="978"/>
      <c r="DQ112" s="978" t="s">
        <v>130</v>
      </c>
      <c r="DR112" s="978"/>
      <c r="DS112" s="978"/>
      <c r="DT112" s="978"/>
      <c r="DU112" s="978"/>
      <c r="DV112" s="979" t="s">
        <v>130</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117393</v>
      </c>
      <c r="AB113" s="992"/>
      <c r="AC113" s="992"/>
      <c r="AD113" s="992"/>
      <c r="AE113" s="993"/>
      <c r="AF113" s="994">
        <v>109327</v>
      </c>
      <c r="AG113" s="992"/>
      <c r="AH113" s="992"/>
      <c r="AI113" s="992"/>
      <c r="AJ113" s="993"/>
      <c r="AK113" s="994">
        <v>106037</v>
      </c>
      <c r="AL113" s="992"/>
      <c r="AM113" s="992"/>
      <c r="AN113" s="992"/>
      <c r="AO113" s="993"/>
      <c r="AP113" s="995">
        <v>8</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144960</v>
      </c>
      <c r="BR113" s="978"/>
      <c r="BS113" s="978"/>
      <c r="BT113" s="978"/>
      <c r="BU113" s="978"/>
      <c r="BV113" s="978">
        <v>121957</v>
      </c>
      <c r="BW113" s="978"/>
      <c r="BX113" s="978"/>
      <c r="BY113" s="978"/>
      <c r="BZ113" s="978"/>
      <c r="CA113" s="978">
        <v>98879</v>
      </c>
      <c r="CB113" s="978"/>
      <c r="CC113" s="978"/>
      <c r="CD113" s="978"/>
      <c r="CE113" s="978"/>
      <c r="CF113" s="972">
        <v>7.5</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442</v>
      </c>
      <c r="DH113" s="1017"/>
      <c r="DI113" s="1017"/>
      <c r="DJ113" s="1017"/>
      <c r="DK113" s="1018"/>
      <c r="DL113" s="1019" t="s">
        <v>130</v>
      </c>
      <c r="DM113" s="1017"/>
      <c r="DN113" s="1017"/>
      <c r="DO113" s="1017"/>
      <c r="DP113" s="1018"/>
      <c r="DQ113" s="1019" t="s">
        <v>442</v>
      </c>
      <c r="DR113" s="1017"/>
      <c r="DS113" s="1017"/>
      <c r="DT113" s="1017"/>
      <c r="DU113" s="1018"/>
      <c r="DV113" s="1020" t="s">
        <v>130</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28144</v>
      </c>
      <c r="AB114" s="1017"/>
      <c r="AC114" s="1017"/>
      <c r="AD114" s="1017"/>
      <c r="AE114" s="1018"/>
      <c r="AF114" s="1019">
        <v>27312</v>
      </c>
      <c r="AG114" s="1017"/>
      <c r="AH114" s="1017"/>
      <c r="AI114" s="1017"/>
      <c r="AJ114" s="1018"/>
      <c r="AK114" s="1019">
        <v>25094</v>
      </c>
      <c r="AL114" s="1017"/>
      <c r="AM114" s="1017"/>
      <c r="AN114" s="1017"/>
      <c r="AO114" s="1018"/>
      <c r="AP114" s="1020">
        <v>1.9</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396569</v>
      </c>
      <c r="BR114" s="978"/>
      <c r="BS114" s="978"/>
      <c r="BT114" s="978"/>
      <c r="BU114" s="978"/>
      <c r="BV114" s="978">
        <v>351480</v>
      </c>
      <c r="BW114" s="978"/>
      <c r="BX114" s="978"/>
      <c r="BY114" s="978"/>
      <c r="BZ114" s="978"/>
      <c r="CA114" s="978">
        <v>324691</v>
      </c>
      <c r="CB114" s="978"/>
      <c r="CC114" s="978"/>
      <c r="CD114" s="978"/>
      <c r="CE114" s="978"/>
      <c r="CF114" s="972">
        <v>24.6</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442</v>
      </c>
      <c r="DH114" s="1017"/>
      <c r="DI114" s="1017"/>
      <c r="DJ114" s="1017"/>
      <c r="DK114" s="1018"/>
      <c r="DL114" s="1019" t="s">
        <v>130</v>
      </c>
      <c r="DM114" s="1017"/>
      <c r="DN114" s="1017"/>
      <c r="DO114" s="1017"/>
      <c r="DP114" s="1018"/>
      <c r="DQ114" s="1019" t="s">
        <v>130</v>
      </c>
      <c r="DR114" s="1017"/>
      <c r="DS114" s="1017"/>
      <c r="DT114" s="1017"/>
      <c r="DU114" s="1018"/>
      <c r="DV114" s="1020" t="s">
        <v>130</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442</v>
      </c>
      <c r="AB115" s="992"/>
      <c r="AC115" s="992"/>
      <c r="AD115" s="992"/>
      <c r="AE115" s="993"/>
      <c r="AF115" s="994" t="s">
        <v>442</v>
      </c>
      <c r="AG115" s="992"/>
      <c r="AH115" s="992"/>
      <c r="AI115" s="992"/>
      <c r="AJ115" s="993"/>
      <c r="AK115" s="994" t="s">
        <v>442</v>
      </c>
      <c r="AL115" s="992"/>
      <c r="AM115" s="992"/>
      <c r="AN115" s="992"/>
      <c r="AO115" s="993"/>
      <c r="AP115" s="995" t="s">
        <v>130</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442</v>
      </c>
      <c r="BR115" s="978"/>
      <c r="BS115" s="978"/>
      <c r="BT115" s="978"/>
      <c r="BU115" s="978"/>
      <c r="BV115" s="978" t="s">
        <v>130</v>
      </c>
      <c r="BW115" s="978"/>
      <c r="BX115" s="978"/>
      <c r="BY115" s="978"/>
      <c r="BZ115" s="978"/>
      <c r="CA115" s="978" t="s">
        <v>440</v>
      </c>
      <c r="CB115" s="978"/>
      <c r="CC115" s="978"/>
      <c r="CD115" s="978"/>
      <c r="CE115" s="978"/>
      <c r="CF115" s="972" t="s">
        <v>130</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442</v>
      </c>
      <c r="DM115" s="1017"/>
      <c r="DN115" s="1017"/>
      <c r="DO115" s="1017"/>
      <c r="DP115" s="1018"/>
      <c r="DQ115" s="1019" t="s">
        <v>130</v>
      </c>
      <c r="DR115" s="1017"/>
      <c r="DS115" s="1017"/>
      <c r="DT115" s="1017"/>
      <c r="DU115" s="1018"/>
      <c r="DV115" s="1020" t="s">
        <v>442</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271</v>
      </c>
      <c r="AB116" s="1017"/>
      <c r="AC116" s="1017"/>
      <c r="AD116" s="1017"/>
      <c r="AE116" s="1018"/>
      <c r="AF116" s="1019">
        <v>380</v>
      </c>
      <c r="AG116" s="1017"/>
      <c r="AH116" s="1017"/>
      <c r="AI116" s="1017"/>
      <c r="AJ116" s="1018"/>
      <c r="AK116" s="1019">
        <v>530</v>
      </c>
      <c r="AL116" s="1017"/>
      <c r="AM116" s="1017"/>
      <c r="AN116" s="1017"/>
      <c r="AO116" s="1018"/>
      <c r="AP116" s="1020">
        <v>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130</v>
      </c>
      <c r="BW116" s="978"/>
      <c r="BX116" s="978"/>
      <c r="BY116" s="978"/>
      <c r="BZ116" s="978"/>
      <c r="CA116" s="978" t="s">
        <v>130</v>
      </c>
      <c r="CB116" s="978"/>
      <c r="CC116" s="978"/>
      <c r="CD116" s="978"/>
      <c r="CE116" s="978"/>
      <c r="CF116" s="972" t="s">
        <v>130</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130</v>
      </c>
      <c r="DM116" s="1017"/>
      <c r="DN116" s="1017"/>
      <c r="DO116" s="1017"/>
      <c r="DP116" s="1018"/>
      <c r="DQ116" s="1019" t="s">
        <v>130</v>
      </c>
      <c r="DR116" s="1017"/>
      <c r="DS116" s="1017"/>
      <c r="DT116" s="1017"/>
      <c r="DU116" s="1018"/>
      <c r="DV116" s="1020" t="s">
        <v>442</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350304</v>
      </c>
      <c r="AB117" s="1035"/>
      <c r="AC117" s="1035"/>
      <c r="AD117" s="1035"/>
      <c r="AE117" s="1036"/>
      <c r="AF117" s="1037">
        <v>317367</v>
      </c>
      <c r="AG117" s="1035"/>
      <c r="AH117" s="1035"/>
      <c r="AI117" s="1035"/>
      <c r="AJ117" s="1036"/>
      <c r="AK117" s="1037">
        <v>291626</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130</v>
      </c>
      <c r="BR117" s="978"/>
      <c r="BS117" s="978"/>
      <c r="BT117" s="978"/>
      <c r="BU117" s="978"/>
      <c r="BV117" s="978" t="s">
        <v>130</v>
      </c>
      <c r="BW117" s="978"/>
      <c r="BX117" s="978"/>
      <c r="BY117" s="978"/>
      <c r="BZ117" s="978"/>
      <c r="CA117" s="978" t="s">
        <v>130</v>
      </c>
      <c r="CB117" s="978"/>
      <c r="CC117" s="978"/>
      <c r="CD117" s="978"/>
      <c r="CE117" s="978"/>
      <c r="CF117" s="972" t="s">
        <v>130</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130</v>
      </c>
      <c r="BR118" s="1056"/>
      <c r="BS118" s="1056"/>
      <c r="BT118" s="1056"/>
      <c r="BU118" s="1056"/>
      <c r="BV118" s="1056" t="s">
        <v>130</v>
      </c>
      <c r="BW118" s="1056"/>
      <c r="BX118" s="1056"/>
      <c r="BY118" s="1056"/>
      <c r="BZ118" s="1056"/>
      <c r="CA118" s="1056" t="s">
        <v>130</v>
      </c>
      <c r="CB118" s="1056"/>
      <c r="CC118" s="1056"/>
      <c r="CD118" s="1056"/>
      <c r="CE118" s="1056"/>
      <c r="CF118" s="972" t="s">
        <v>130</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130</v>
      </c>
      <c r="DM118" s="1017"/>
      <c r="DN118" s="1017"/>
      <c r="DO118" s="1017"/>
      <c r="DP118" s="1018"/>
      <c r="DQ118" s="1019" t="s">
        <v>130</v>
      </c>
      <c r="DR118" s="1017"/>
      <c r="DS118" s="1017"/>
      <c r="DT118" s="1017"/>
      <c r="DU118" s="1018"/>
      <c r="DV118" s="1020" t="s">
        <v>130</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130</v>
      </c>
      <c r="AG119" s="950"/>
      <c r="AH119" s="950"/>
      <c r="AI119" s="950"/>
      <c r="AJ119" s="951"/>
      <c r="AK119" s="952" t="s">
        <v>130</v>
      </c>
      <c r="AL119" s="950"/>
      <c r="AM119" s="950"/>
      <c r="AN119" s="950"/>
      <c r="AO119" s="951"/>
      <c r="AP119" s="953" t="s">
        <v>130</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466</v>
      </c>
      <c r="BP119" s="1064"/>
      <c r="BQ119" s="1055">
        <v>2327362</v>
      </c>
      <c r="BR119" s="1056"/>
      <c r="BS119" s="1056"/>
      <c r="BT119" s="1056"/>
      <c r="BU119" s="1056"/>
      <c r="BV119" s="1056">
        <v>2174417</v>
      </c>
      <c r="BW119" s="1056"/>
      <c r="BX119" s="1056"/>
      <c r="BY119" s="1056"/>
      <c r="BZ119" s="1056"/>
      <c r="CA119" s="1056">
        <v>2457503</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440</v>
      </c>
      <c r="DM119" s="1042"/>
      <c r="DN119" s="1042"/>
      <c r="DO119" s="1042"/>
      <c r="DP119" s="1043"/>
      <c r="DQ119" s="1041" t="s">
        <v>440</v>
      </c>
      <c r="DR119" s="1042"/>
      <c r="DS119" s="1042"/>
      <c r="DT119" s="1042"/>
      <c r="DU119" s="1043"/>
      <c r="DV119" s="1044" t="s">
        <v>440</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440</v>
      </c>
      <c r="AL120" s="1017"/>
      <c r="AM120" s="1017"/>
      <c r="AN120" s="1017"/>
      <c r="AO120" s="1018"/>
      <c r="AP120" s="1020" t="s">
        <v>440</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1837736</v>
      </c>
      <c r="BR120" s="985"/>
      <c r="BS120" s="985"/>
      <c r="BT120" s="985"/>
      <c r="BU120" s="985"/>
      <c r="BV120" s="985">
        <v>1847824</v>
      </c>
      <c r="BW120" s="985"/>
      <c r="BX120" s="985"/>
      <c r="BY120" s="985"/>
      <c r="BZ120" s="985"/>
      <c r="CA120" s="985">
        <v>1950978</v>
      </c>
      <c r="CB120" s="985"/>
      <c r="CC120" s="985"/>
      <c r="CD120" s="985"/>
      <c r="CE120" s="985"/>
      <c r="CF120" s="999">
        <v>147.69999999999999</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320553</v>
      </c>
      <c r="DH120" s="985"/>
      <c r="DI120" s="985"/>
      <c r="DJ120" s="985"/>
      <c r="DK120" s="985"/>
      <c r="DL120" s="985">
        <v>329595</v>
      </c>
      <c r="DM120" s="985"/>
      <c r="DN120" s="985"/>
      <c r="DO120" s="985"/>
      <c r="DP120" s="985"/>
      <c r="DQ120" s="985">
        <v>298870</v>
      </c>
      <c r="DR120" s="985"/>
      <c r="DS120" s="985"/>
      <c r="DT120" s="985"/>
      <c r="DU120" s="985"/>
      <c r="DV120" s="986">
        <v>22.6</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440</v>
      </c>
      <c r="AB121" s="1017"/>
      <c r="AC121" s="1017"/>
      <c r="AD121" s="1017"/>
      <c r="AE121" s="1018"/>
      <c r="AF121" s="1019" t="s">
        <v>440</v>
      </c>
      <c r="AG121" s="1017"/>
      <c r="AH121" s="1017"/>
      <c r="AI121" s="1017"/>
      <c r="AJ121" s="1018"/>
      <c r="AK121" s="1019" t="s">
        <v>440</v>
      </c>
      <c r="AL121" s="1017"/>
      <c r="AM121" s="1017"/>
      <c r="AN121" s="1017"/>
      <c r="AO121" s="1018"/>
      <c r="AP121" s="1020" t="s">
        <v>440</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579</v>
      </c>
      <c r="BR121" s="978"/>
      <c r="BS121" s="978"/>
      <c r="BT121" s="978"/>
      <c r="BU121" s="978"/>
      <c r="BV121" s="978" t="s">
        <v>440</v>
      </c>
      <c r="BW121" s="978"/>
      <c r="BX121" s="978"/>
      <c r="BY121" s="978"/>
      <c r="BZ121" s="978"/>
      <c r="CA121" s="978" t="s">
        <v>440</v>
      </c>
      <c r="CB121" s="978"/>
      <c r="CC121" s="978"/>
      <c r="CD121" s="978"/>
      <c r="CE121" s="978"/>
      <c r="CF121" s="972" t="s">
        <v>440</v>
      </c>
      <c r="CG121" s="973"/>
      <c r="CH121" s="973"/>
      <c r="CI121" s="973"/>
      <c r="CJ121" s="973"/>
      <c r="CK121" s="1068"/>
      <c r="CL121" s="1069"/>
      <c r="CM121" s="1069"/>
      <c r="CN121" s="1069"/>
      <c r="CO121" s="1070"/>
      <c r="CP121" s="1078" t="s">
        <v>409</v>
      </c>
      <c r="CQ121" s="1079"/>
      <c r="CR121" s="1079"/>
      <c r="CS121" s="1079"/>
      <c r="CT121" s="1079"/>
      <c r="CU121" s="1079"/>
      <c r="CV121" s="1079"/>
      <c r="CW121" s="1079"/>
      <c r="CX121" s="1079"/>
      <c r="CY121" s="1079"/>
      <c r="CZ121" s="1079"/>
      <c r="DA121" s="1079"/>
      <c r="DB121" s="1079"/>
      <c r="DC121" s="1079"/>
      <c r="DD121" s="1079"/>
      <c r="DE121" s="1079"/>
      <c r="DF121" s="1080"/>
      <c r="DG121" s="977">
        <v>128475</v>
      </c>
      <c r="DH121" s="978"/>
      <c r="DI121" s="978"/>
      <c r="DJ121" s="978"/>
      <c r="DK121" s="978"/>
      <c r="DL121" s="978">
        <v>102535</v>
      </c>
      <c r="DM121" s="978"/>
      <c r="DN121" s="978"/>
      <c r="DO121" s="978"/>
      <c r="DP121" s="978"/>
      <c r="DQ121" s="978">
        <v>107478</v>
      </c>
      <c r="DR121" s="978"/>
      <c r="DS121" s="978"/>
      <c r="DT121" s="978"/>
      <c r="DU121" s="978"/>
      <c r="DV121" s="979">
        <v>8.1</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440</v>
      </c>
      <c r="AB122" s="1017"/>
      <c r="AC122" s="1017"/>
      <c r="AD122" s="1017"/>
      <c r="AE122" s="1018"/>
      <c r="AF122" s="1019" t="s">
        <v>440</v>
      </c>
      <c r="AG122" s="1017"/>
      <c r="AH122" s="1017"/>
      <c r="AI122" s="1017"/>
      <c r="AJ122" s="1018"/>
      <c r="AK122" s="1019" t="s">
        <v>440</v>
      </c>
      <c r="AL122" s="1017"/>
      <c r="AM122" s="1017"/>
      <c r="AN122" s="1017"/>
      <c r="AO122" s="1018"/>
      <c r="AP122" s="1020" t="s">
        <v>440</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1921520</v>
      </c>
      <c r="BR122" s="1056"/>
      <c r="BS122" s="1056"/>
      <c r="BT122" s="1056"/>
      <c r="BU122" s="1056"/>
      <c r="BV122" s="1056">
        <v>1788608</v>
      </c>
      <c r="BW122" s="1056"/>
      <c r="BX122" s="1056"/>
      <c r="BY122" s="1056"/>
      <c r="BZ122" s="1056"/>
      <c r="CA122" s="1056">
        <v>1990901</v>
      </c>
      <c r="CB122" s="1056"/>
      <c r="CC122" s="1056"/>
      <c r="CD122" s="1056"/>
      <c r="CE122" s="1056"/>
      <c r="CF122" s="1076">
        <v>150.69999999999999</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395</v>
      </c>
      <c r="DH122" s="978"/>
      <c r="DI122" s="978"/>
      <c r="DJ122" s="978"/>
      <c r="DK122" s="978"/>
      <c r="DL122" s="978" t="s">
        <v>395</v>
      </c>
      <c r="DM122" s="978"/>
      <c r="DN122" s="978"/>
      <c r="DO122" s="978"/>
      <c r="DP122" s="978"/>
      <c r="DQ122" s="978" t="s">
        <v>130</v>
      </c>
      <c r="DR122" s="978"/>
      <c r="DS122" s="978"/>
      <c r="DT122" s="978"/>
      <c r="DU122" s="978"/>
      <c r="DV122" s="979" t="s">
        <v>395</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130</v>
      </c>
      <c r="AG123" s="1017"/>
      <c r="AH123" s="1017"/>
      <c r="AI123" s="1017"/>
      <c r="AJ123" s="1018"/>
      <c r="AK123" s="1019" t="s">
        <v>130</v>
      </c>
      <c r="AL123" s="1017"/>
      <c r="AM123" s="1017"/>
      <c r="AN123" s="1017"/>
      <c r="AO123" s="1018"/>
      <c r="AP123" s="1020" t="s">
        <v>395</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475</v>
      </c>
      <c r="BP123" s="1064"/>
      <c r="BQ123" s="1123">
        <v>3759835</v>
      </c>
      <c r="BR123" s="1124"/>
      <c r="BS123" s="1124"/>
      <c r="BT123" s="1124"/>
      <c r="BU123" s="1124"/>
      <c r="BV123" s="1124">
        <v>3636432</v>
      </c>
      <c r="BW123" s="1124"/>
      <c r="BX123" s="1124"/>
      <c r="BY123" s="1124"/>
      <c r="BZ123" s="1124"/>
      <c r="CA123" s="1124">
        <v>3941879</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395</v>
      </c>
      <c r="DH123" s="1017"/>
      <c r="DI123" s="1017"/>
      <c r="DJ123" s="1017"/>
      <c r="DK123" s="1018"/>
      <c r="DL123" s="1019" t="s">
        <v>395</v>
      </c>
      <c r="DM123" s="1017"/>
      <c r="DN123" s="1017"/>
      <c r="DO123" s="1017"/>
      <c r="DP123" s="1018"/>
      <c r="DQ123" s="1019" t="s">
        <v>130</v>
      </c>
      <c r="DR123" s="1017"/>
      <c r="DS123" s="1017"/>
      <c r="DT123" s="1017"/>
      <c r="DU123" s="1018"/>
      <c r="DV123" s="1020" t="s">
        <v>130</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395</v>
      </c>
      <c r="AB124" s="1017"/>
      <c r="AC124" s="1017"/>
      <c r="AD124" s="1017"/>
      <c r="AE124" s="1018"/>
      <c r="AF124" s="1019" t="s">
        <v>395</v>
      </c>
      <c r="AG124" s="1017"/>
      <c r="AH124" s="1017"/>
      <c r="AI124" s="1017"/>
      <c r="AJ124" s="1018"/>
      <c r="AK124" s="1019" t="s">
        <v>395</v>
      </c>
      <c r="AL124" s="1017"/>
      <c r="AM124" s="1017"/>
      <c r="AN124" s="1017"/>
      <c r="AO124" s="1018"/>
      <c r="AP124" s="1020" t="s">
        <v>130</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395</v>
      </c>
      <c r="BR124" s="1086"/>
      <c r="BS124" s="1086"/>
      <c r="BT124" s="1086"/>
      <c r="BU124" s="1086"/>
      <c r="BV124" s="1086" t="s">
        <v>395</v>
      </c>
      <c r="BW124" s="1086"/>
      <c r="BX124" s="1086"/>
      <c r="BY124" s="1086"/>
      <c r="BZ124" s="1086"/>
      <c r="CA124" s="1086" t="s">
        <v>395</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130</v>
      </c>
      <c r="DH124" s="1042"/>
      <c r="DI124" s="1042"/>
      <c r="DJ124" s="1042"/>
      <c r="DK124" s="1043"/>
      <c r="DL124" s="1041" t="s">
        <v>395</v>
      </c>
      <c r="DM124" s="1042"/>
      <c r="DN124" s="1042"/>
      <c r="DO124" s="1042"/>
      <c r="DP124" s="1043"/>
      <c r="DQ124" s="1041" t="s">
        <v>395</v>
      </c>
      <c r="DR124" s="1042"/>
      <c r="DS124" s="1042"/>
      <c r="DT124" s="1042"/>
      <c r="DU124" s="1043"/>
      <c r="DV124" s="1044" t="s">
        <v>395</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395</v>
      </c>
      <c r="AB125" s="1017"/>
      <c r="AC125" s="1017"/>
      <c r="AD125" s="1017"/>
      <c r="AE125" s="1018"/>
      <c r="AF125" s="1019" t="s">
        <v>395</v>
      </c>
      <c r="AG125" s="1017"/>
      <c r="AH125" s="1017"/>
      <c r="AI125" s="1017"/>
      <c r="AJ125" s="1018"/>
      <c r="AK125" s="1019" t="s">
        <v>395</v>
      </c>
      <c r="AL125" s="1017"/>
      <c r="AM125" s="1017"/>
      <c r="AN125" s="1017"/>
      <c r="AO125" s="1018"/>
      <c r="AP125" s="1020" t="s">
        <v>395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395</v>
      </c>
      <c r="DH125" s="985"/>
      <c r="DI125" s="985"/>
      <c r="DJ125" s="985"/>
      <c r="DK125" s="985"/>
      <c r="DL125" s="985" t="s">
        <v>130</v>
      </c>
      <c r="DM125" s="985"/>
      <c r="DN125" s="985"/>
      <c r="DO125" s="985"/>
      <c r="DP125" s="985"/>
      <c r="DQ125" s="985" t="s">
        <v>395</v>
      </c>
      <c r="DR125" s="985"/>
      <c r="DS125" s="985"/>
      <c r="DT125" s="985"/>
      <c r="DU125" s="985"/>
      <c r="DV125" s="986" t="s">
        <v>130</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130</v>
      </c>
      <c r="AB126" s="1017"/>
      <c r="AC126" s="1017"/>
      <c r="AD126" s="1017"/>
      <c r="AE126" s="1018"/>
      <c r="AF126" s="1019" t="s">
        <v>395</v>
      </c>
      <c r="AG126" s="1017"/>
      <c r="AH126" s="1017"/>
      <c r="AI126" s="1017"/>
      <c r="AJ126" s="1018"/>
      <c r="AK126" s="1019" t="s">
        <v>130</v>
      </c>
      <c r="AL126" s="1017"/>
      <c r="AM126" s="1017"/>
      <c r="AN126" s="1017"/>
      <c r="AO126" s="1018"/>
      <c r="AP126" s="1020" t="s">
        <v>395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130</v>
      </c>
      <c r="DH126" s="978"/>
      <c r="DI126" s="978"/>
      <c r="DJ126" s="978"/>
      <c r="DK126" s="978"/>
      <c r="DL126" s="978" t="s">
        <v>130</v>
      </c>
      <c r="DM126" s="978"/>
      <c r="DN126" s="978"/>
      <c r="DO126" s="978"/>
      <c r="DP126" s="978"/>
      <c r="DQ126" s="978" t="s">
        <v>395</v>
      </c>
      <c r="DR126" s="978"/>
      <c r="DS126" s="978"/>
      <c r="DT126" s="978"/>
      <c r="DU126" s="978"/>
      <c r="DV126" s="979" t="s">
        <v>130</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395</v>
      </c>
      <c r="AB127" s="1017"/>
      <c r="AC127" s="1017"/>
      <c r="AD127" s="1017"/>
      <c r="AE127" s="1018"/>
      <c r="AF127" s="1019" t="s">
        <v>395</v>
      </c>
      <c r="AG127" s="1017"/>
      <c r="AH127" s="1017"/>
      <c r="AI127" s="1017"/>
      <c r="AJ127" s="1018"/>
      <c r="AK127" s="1019" t="s">
        <v>395</v>
      </c>
      <c r="AL127" s="1017"/>
      <c r="AM127" s="1017"/>
      <c r="AN127" s="1017"/>
      <c r="AO127" s="1018"/>
      <c r="AP127" s="1020" t="s">
        <v>395</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395</v>
      </c>
      <c r="DH127" s="978"/>
      <c r="DI127" s="978"/>
      <c r="DJ127" s="978"/>
      <c r="DK127" s="978"/>
      <c r="DL127" s="978" t="s">
        <v>130</v>
      </c>
      <c r="DM127" s="978"/>
      <c r="DN127" s="978"/>
      <c r="DO127" s="978"/>
      <c r="DP127" s="978"/>
      <c r="DQ127" s="978" t="s">
        <v>395</v>
      </c>
      <c r="DR127" s="978"/>
      <c r="DS127" s="978"/>
      <c r="DT127" s="978"/>
      <c r="DU127" s="978"/>
      <c r="DV127" s="979" t="s">
        <v>395</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1745</v>
      </c>
      <c r="AB128" s="1106"/>
      <c r="AC128" s="1106"/>
      <c r="AD128" s="1106"/>
      <c r="AE128" s="1107"/>
      <c r="AF128" s="1108">
        <v>1547</v>
      </c>
      <c r="AG128" s="1106"/>
      <c r="AH128" s="1106"/>
      <c r="AI128" s="1106"/>
      <c r="AJ128" s="1107"/>
      <c r="AK128" s="1108" t="s">
        <v>395</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395</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t="s">
        <v>130</v>
      </c>
      <c r="DH128" s="1098"/>
      <c r="DI128" s="1098"/>
      <c r="DJ128" s="1098"/>
      <c r="DK128" s="1098"/>
      <c r="DL128" s="1098" t="s">
        <v>395</v>
      </c>
      <c r="DM128" s="1098"/>
      <c r="DN128" s="1098"/>
      <c r="DO128" s="1098"/>
      <c r="DP128" s="1098"/>
      <c r="DQ128" s="1098" t="s">
        <v>395</v>
      </c>
      <c r="DR128" s="1098"/>
      <c r="DS128" s="1098"/>
      <c r="DT128" s="1098"/>
      <c r="DU128" s="1098"/>
      <c r="DV128" s="1099" t="s">
        <v>395</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1524475</v>
      </c>
      <c r="AB129" s="1017"/>
      <c r="AC129" s="1017"/>
      <c r="AD129" s="1017"/>
      <c r="AE129" s="1018"/>
      <c r="AF129" s="1019">
        <v>1501992</v>
      </c>
      <c r="AG129" s="1017"/>
      <c r="AH129" s="1017"/>
      <c r="AI129" s="1017"/>
      <c r="AJ129" s="1018"/>
      <c r="AK129" s="1019">
        <v>1541025</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395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254966</v>
      </c>
      <c r="AB130" s="1017"/>
      <c r="AC130" s="1017"/>
      <c r="AD130" s="1017"/>
      <c r="AE130" s="1018"/>
      <c r="AF130" s="1019">
        <v>232401</v>
      </c>
      <c r="AG130" s="1017"/>
      <c r="AH130" s="1017"/>
      <c r="AI130" s="1017"/>
      <c r="AJ130" s="1018"/>
      <c r="AK130" s="1019">
        <v>220272</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6.4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1269509</v>
      </c>
      <c r="AB131" s="1042"/>
      <c r="AC131" s="1042"/>
      <c r="AD131" s="1042"/>
      <c r="AE131" s="1043"/>
      <c r="AF131" s="1041">
        <v>1269591</v>
      </c>
      <c r="AG131" s="1042"/>
      <c r="AH131" s="1042"/>
      <c r="AI131" s="1042"/>
      <c r="AJ131" s="1043"/>
      <c r="AK131" s="1041">
        <v>1320753</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t="s">
        <v>395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7.3723778250000001</v>
      </c>
      <c r="AB132" s="1158"/>
      <c r="AC132" s="1158"/>
      <c r="AD132" s="1158"/>
      <c r="AE132" s="1159"/>
      <c r="AF132" s="1160">
        <v>6.5705412220000001</v>
      </c>
      <c r="AG132" s="1158"/>
      <c r="AH132" s="1158"/>
      <c r="AI132" s="1158"/>
      <c r="AJ132" s="1159"/>
      <c r="AK132" s="1160">
        <v>5.4025241660000001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8.9</v>
      </c>
      <c r="AB133" s="1141"/>
      <c r="AC133" s="1141"/>
      <c r="AD133" s="1141"/>
      <c r="AE133" s="1142"/>
      <c r="AF133" s="1140">
        <v>7.8</v>
      </c>
      <c r="AG133" s="1141"/>
      <c r="AH133" s="1141"/>
      <c r="AI133" s="1141"/>
      <c r="AJ133" s="1142"/>
      <c r="AK133" s="1140">
        <v>6.4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L6tn83XAM3wUZowH+Gio6z9ClOiMOmLJaX6FX5J5syd10xwekLH6V3nA0GfV9FRc6nD9oOA+rZMHQ/qH7XzFw==" saltValue="6Ri8PbB2AusVdFCTKhEJ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1" zoomScale="70" zoomScaleNormal="85" zoomScaleSheetLayoutView="70" workbookViewId="0">
      <selection activeCell="DC72" sqref="DC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wRLANUqn9vuThZGl+uj9r7EGkvnCngDJVCS3UtwNrz0ETYjQjb4P0hSgH+vpx0iVLONmm2ZuO6TRuqCnJby/g==" saltValue="FuLaEaCn3CzmDdBw5BUE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1" zoomScale="115" zoomScaleNormal="115" zoomScaleSheetLayoutView="55" workbookViewId="0">
      <selection activeCell="H63" sqref="H6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JUIWaJzI0wh0IP1Y7Guca+mTM0AWiRGQzAPocrnYI77byocs7Jknzgy0akFlQZ6F7HTAero7dEShRB2P7aYwg==" saltValue="6yta7TV9iG+xM7F0udlE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1" zoomScale="70" zoomScaleSheetLayoutView="70" workbookViewId="0">
      <selection activeCell="H63" sqref="H6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376532</v>
      </c>
      <c r="AP9" s="314">
        <v>196931</v>
      </c>
      <c r="AQ9" s="315">
        <v>224098</v>
      </c>
      <c r="AR9" s="316">
        <v>-12.1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177457</v>
      </c>
      <c r="AP10" s="317">
        <v>92812</v>
      </c>
      <c r="AQ10" s="318">
        <v>32087</v>
      </c>
      <c r="AR10" s="319">
        <v>189.3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6475</v>
      </c>
      <c r="AP11" s="317">
        <v>3387</v>
      </c>
      <c r="AQ11" s="318">
        <v>3587</v>
      </c>
      <c r="AR11" s="319">
        <v>-5.6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31125</v>
      </c>
      <c r="AP13" s="317">
        <v>16279</v>
      </c>
      <c r="AQ13" s="318">
        <v>11579</v>
      </c>
      <c r="AR13" s="319">
        <v>40.6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14970</v>
      </c>
      <c r="AP14" s="317">
        <v>7829</v>
      </c>
      <c r="AQ14" s="318">
        <v>4496</v>
      </c>
      <c r="AR14" s="319">
        <v>74.099999999999994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-41261</v>
      </c>
      <c r="AP15" s="317">
        <v>-21580</v>
      </c>
      <c r="AQ15" s="318">
        <v>-17592</v>
      </c>
      <c r="AR15" s="319">
        <v>22.7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565298</v>
      </c>
      <c r="AP16" s="317">
        <v>295658</v>
      </c>
      <c r="AQ16" s="318">
        <v>258255</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21.44</v>
      </c>
      <c r="AP21" s="331">
        <v>22.75</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94.1</v>
      </c>
      <c r="AP22" s="336">
        <v>95.6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159965</v>
      </c>
      <c r="AP32" s="345">
        <v>83664</v>
      </c>
      <c r="AQ32" s="346">
        <v>146295</v>
      </c>
      <c r="AR32" s="347">
        <v>-42.8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v>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106037</v>
      </c>
      <c r="AP35" s="345">
        <v>55459</v>
      </c>
      <c r="AQ35" s="346">
        <v>31593</v>
      </c>
      <c r="AR35" s="347">
        <v>75.5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25094</v>
      </c>
      <c r="AP36" s="345">
        <v>13124</v>
      </c>
      <c r="AQ36" s="346">
        <v>3914</v>
      </c>
      <c r="AR36" s="347">
        <v>235.3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t="s">
        <v>514</v>
      </c>
      <c r="AP37" s="345" t="s">
        <v>514</v>
      </c>
      <c r="AQ37" s="346">
        <v>1348</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v>530</v>
      </c>
      <c r="AP38" s="348">
        <v>277</v>
      </c>
      <c r="AQ38" s="349">
        <v>27</v>
      </c>
      <c r="AR38" s="337">
        <v>925.9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t="s">
        <v>514</v>
      </c>
      <c r="AP39" s="345" t="s">
        <v>514</v>
      </c>
      <c r="AQ39" s="346">
        <v>-7201</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-220272</v>
      </c>
      <c r="AP40" s="345">
        <v>-115205</v>
      </c>
      <c r="AQ40" s="346">
        <v>-128709</v>
      </c>
      <c r="AR40" s="347">
        <v>-10.5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71354</v>
      </c>
      <c r="AP41" s="345">
        <v>37319</v>
      </c>
      <c r="AQ41" s="346">
        <v>47272</v>
      </c>
      <c r="AR41" s="347">
        <v>-21.1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345384</v>
      </c>
      <c r="AN51" s="367">
        <v>160345</v>
      </c>
      <c r="AO51" s="368">
        <v>-9</v>
      </c>
      <c r="AP51" s="369">
        <v>291945</v>
      </c>
      <c r="AQ51" s="370">
        <v>4.0999999999999996</v>
      </c>
      <c r="AR51" s="371">
        <v>-13.1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269996</v>
      </c>
      <c r="AN52" s="375">
        <v>125346</v>
      </c>
      <c r="AO52" s="376">
        <v>-18.2</v>
      </c>
      <c r="AP52" s="377">
        <v>127651</v>
      </c>
      <c r="AQ52" s="378">
        <v>0.3</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343165</v>
      </c>
      <c r="AN53" s="367">
        <v>163256</v>
      </c>
      <c r="AO53" s="368">
        <v>1.8</v>
      </c>
      <c r="AP53" s="369">
        <v>291173</v>
      </c>
      <c r="AQ53" s="370">
        <v>-0.3</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165232</v>
      </c>
      <c r="AN54" s="375">
        <v>78607</v>
      </c>
      <c r="AO54" s="376">
        <v>-37.299999999999997</v>
      </c>
      <c r="AP54" s="377">
        <v>119071</v>
      </c>
      <c r="AQ54" s="378">
        <v>-6.7</v>
      </c>
      <c r="AR54" s="379">
        <v>-30.6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323065</v>
      </c>
      <c r="AN55" s="367">
        <v>158210</v>
      </c>
      <c r="AO55" s="368">
        <v>-3.1</v>
      </c>
      <c r="AP55" s="369">
        <v>271581</v>
      </c>
      <c r="AQ55" s="370">
        <v>-6.7</v>
      </c>
      <c r="AR55" s="371">
        <v>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224207</v>
      </c>
      <c r="AN56" s="375">
        <v>109798</v>
      </c>
      <c r="AO56" s="376">
        <v>39.700000000000003</v>
      </c>
      <c r="AP56" s="377">
        <v>117844</v>
      </c>
      <c r="AQ56" s="378">
        <v>-1</v>
      </c>
      <c r="AR56" s="379">
        <v>40.700000000000003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321719</v>
      </c>
      <c r="AN57" s="367">
        <v>164142</v>
      </c>
      <c r="AO57" s="368">
        <v>3.7</v>
      </c>
      <c r="AP57" s="369">
        <v>268375</v>
      </c>
      <c r="AQ57" s="370">
        <v>-1.2</v>
      </c>
      <c r="AR57" s="371">
        <v>4.9000000000000004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222747</v>
      </c>
      <c r="AN58" s="375">
        <v>113646</v>
      </c>
      <c r="AO58" s="376">
        <v>3.5</v>
      </c>
      <c r="AP58" s="377">
        <v>119602</v>
      </c>
      <c r="AQ58" s="378">
        <v>1.5</v>
      </c>
      <c r="AR58" s="379">
        <v>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843496</v>
      </c>
      <c r="AN59" s="367">
        <v>441159</v>
      </c>
      <c r="AO59" s="368">
        <v>168.8</v>
      </c>
      <c r="AP59" s="369">
        <v>301035</v>
      </c>
      <c r="AQ59" s="370">
        <v>12.2</v>
      </c>
      <c r="AR59" s="371">
        <v>156.6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431478</v>
      </c>
      <c r="AN60" s="375">
        <v>225668</v>
      </c>
      <c r="AO60" s="376">
        <v>98.6</v>
      </c>
      <c r="AP60" s="377">
        <v>154376</v>
      </c>
      <c r="AQ60" s="378">
        <v>29.1</v>
      </c>
      <c r="AR60" s="379">
        <v>69.5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435366</v>
      </c>
      <c r="AN61" s="382">
        <v>217422</v>
      </c>
      <c r="AO61" s="383">
        <v>32.4</v>
      </c>
      <c r="AP61" s="384">
        <v>284822</v>
      </c>
      <c r="AQ61" s="385">
        <v>1.6</v>
      </c>
      <c r="AR61" s="371">
        <v>30.8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262732</v>
      </c>
      <c r="AN62" s="375">
        <v>130613</v>
      </c>
      <c r="AO62" s="376">
        <v>17.3</v>
      </c>
      <c r="AP62" s="377">
        <v>127709</v>
      </c>
      <c r="AQ62" s="378">
        <v>4.5999999999999996</v>
      </c>
      <c r="AR62" s="379">
        <v>12.7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O1KrNCy/mC4R9SAnEPNe0CBb+GEC0w7IewDT2xBDa+6aABLiVCNguOYT4SwG3onpFTxfD6jEUSaBkWmOPPX1g==" saltValue="qO7fogYdUuJkKSHc5EFU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1" zoomScale="70" zoomScaleNormal="70" zoomScaleSheetLayoutView="55" workbookViewId="0">
      <selection activeCell="H63" sqref="H6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Gu58A7SR26pvENFMg4BoarJjjTNph1bS+woswj7P1X99H7zet/AGg5WqtlOc9B/M0bBUHkEWOAvkecrJCxHSHQ==" saltValue="UUcXxUvuIT3TEA/WBZH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H63" sqref="H6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O84v86ZaaiQvFJ9szaZsWEWt2D508ex5RXTtZLjr6xsbaWd92x484L8aIq+58kCDBMMg8FM1ncm2Yku6cqqHxw==" saltValue="NWJfL5q62Sf9NePq3sQp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44.87</v>
      </c>
      <c r="G47" s="12">
        <v>46.01</v>
      </c>
      <c r="H47" s="12">
        <v>46.92</v>
      </c>
      <c r="I47" s="12">
        <v>47.63</v>
      </c>
      <c r="J47" s="13">
        <v>47.3</v>
      </c>
    </row>
    <row r="48" spans="2:10" ht="57.75" customHeight="1" x14ac:dyDescent="0.15">
      <c r="B48" s="14"/>
      <c r="C48" s="1202" t="s">
        <v>4</v>
      </c>
      <c r="D48" s="1202"/>
      <c r="E48" s="1203"/>
      <c r="F48" s="15">
        <v>3.7</v>
      </c>
      <c r="G48" s="16">
        <v>3.35</v>
      </c>
      <c r="H48" s="16">
        <v>3.98</v>
      </c>
      <c r="I48" s="16">
        <v>3.35</v>
      </c>
      <c r="J48" s="17">
        <v>3.41</v>
      </c>
    </row>
    <row r="49" spans="2:10" ht="57.75" customHeight="1" thickBot="1" x14ac:dyDescent="0.2">
      <c r="B49" s="18"/>
      <c r="C49" s="1204" t="s">
        <v>5</v>
      </c>
      <c r="D49" s="1204"/>
      <c r="E49" s="1205"/>
      <c r="F49" s="19">
        <v>4.3899999999999997</v>
      </c>
      <c r="G49" s="20" t="s">
        <v>560</v>
      </c>
      <c r="H49" s="20">
        <v>0.23</v>
      </c>
      <c r="I49" s="20" t="s">
        <v>561</v>
      </c>
      <c r="J49" s="21">
        <v>1.01</v>
      </c>
    </row>
    <row r="50" spans="2:10" ht="13.5" customHeight="1" x14ac:dyDescent="0.15"/>
  </sheetData>
  <sheetProtection algorithmName="SHA-512" hashValue="nuDk+QBfXIbxh3ec1AiFUVqunHtNp5mpmtyMMpL6CVoHw6KHsPYWe0Pap/P+xclz2LbmJMI0LQ74PLmwRZQxQA==" saltValue="imK4TRzFRhc6mf54Oq+d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2022-03-16T07:52:23Z</cp:lastPrinted>
  <dcterms:created xsi:type="dcterms:W3CDTF">2022-02-02T03:29:19Z</dcterms:created>
  <dcterms:modified xsi:type="dcterms:W3CDTF">2022-03-16T07:54:18Z</dcterms:modified>
  <cp:category/>
</cp:coreProperties>
</file>